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ES Planning Comm Attendance Sum" sheetId="3" r:id="rId1"/>
    <sheet name="ES Planning Comm Attendance-Sum" sheetId="4" r:id="rId2"/>
    <sheet name="ES Planning Comm Attendance-Rec" sheetId="2" r:id="rId3"/>
    <sheet name="ES Planning Comm Attendance Rec" sheetId="1" r:id="rId4"/>
  </sheets>
  <calcPr calcId="125725"/>
</workbook>
</file>

<file path=xl/calcChain.xml><?xml version="1.0" encoding="utf-8"?>
<calcChain xmlns="http://schemas.openxmlformats.org/spreadsheetml/2006/main">
  <c r="F14" i="2"/>
  <c r="G14"/>
  <c r="H14"/>
  <c r="I14"/>
  <c r="J14"/>
  <c r="F15"/>
  <c r="G15"/>
  <c r="H15"/>
  <c r="I15"/>
  <c r="J15"/>
  <c r="C14"/>
  <c r="D14"/>
  <c r="C15"/>
  <c r="D15"/>
  <c r="E15"/>
  <c r="E14"/>
  <c r="D11"/>
  <c r="E11"/>
  <c r="F11"/>
  <c r="G11"/>
  <c r="H11"/>
  <c r="I11"/>
  <c r="J11"/>
  <c r="D12"/>
  <c r="E12"/>
  <c r="F12"/>
  <c r="G12"/>
  <c r="H12"/>
  <c r="I12"/>
  <c r="J12"/>
  <c r="J13" s="1"/>
  <c r="D13"/>
  <c r="E13"/>
  <c r="F13"/>
  <c r="G13"/>
  <c r="H13"/>
  <c r="I13"/>
  <c r="C12"/>
  <c r="C11"/>
  <c r="D23"/>
  <c r="E23"/>
  <c r="F23"/>
  <c r="G23"/>
  <c r="H23"/>
  <c r="I23"/>
  <c r="J23"/>
  <c r="D22"/>
  <c r="E22"/>
  <c r="F22"/>
  <c r="G22"/>
  <c r="H22"/>
  <c r="I22"/>
  <c r="J22"/>
  <c r="D25"/>
  <c r="D26" s="1"/>
  <c r="E25"/>
  <c r="E26" s="1"/>
  <c r="F25"/>
  <c r="F26" s="1"/>
  <c r="G25"/>
  <c r="G26" s="1"/>
  <c r="H25"/>
  <c r="H26" s="1"/>
  <c r="I25"/>
  <c r="I26" s="1"/>
  <c r="J25"/>
  <c r="J26" s="1"/>
  <c r="C22"/>
  <c r="C23"/>
  <c r="C25"/>
  <c r="C26" s="1"/>
  <c r="J24" l="1"/>
  <c r="H24"/>
  <c r="F24"/>
  <c r="D24"/>
  <c r="C13"/>
  <c r="I24"/>
  <c r="G24"/>
  <c r="E24"/>
  <c r="C24"/>
</calcChain>
</file>

<file path=xl/sharedStrings.xml><?xml version="1.0" encoding="utf-8"?>
<sst xmlns="http://schemas.openxmlformats.org/spreadsheetml/2006/main" count="602" uniqueCount="136">
  <si>
    <t>2011 10-27 Planning Commission Minutes</t>
  </si>
  <si>
    <t>2011 10-13 Planning Commission Minutes</t>
  </si>
  <si>
    <t>2011 09-22 Planning Commission Minutes</t>
  </si>
  <si>
    <t>2011 09-08 Planning Commission Minutes</t>
  </si>
  <si>
    <t>2011 08-25 Planning Commission Mintues</t>
  </si>
  <si>
    <t>2011 07-28 Planning Commission Minutes</t>
  </si>
  <si>
    <t>2011 07-14 Planning Commission Minutes</t>
  </si>
  <si>
    <t>2011 06-23 Planning Commission Minutes</t>
  </si>
  <si>
    <t>2011 05-26 Planning Commission Minutes</t>
  </si>
  <si>
    <t>2011 05-12 Planning Commisison Minutes</t>
  </si>
  <si>
    <t>2011 04-28 Planning Commission Minutes</t>
  </si>
  <si>
    <t>2011 03-24 Planning Commission Minutes</t>
  </si>
  <si>
    <t>2011 03-10 Planning Commission Minutes</t>
  </si>
  <si>
    <t>2011 02-24 Planning Commission Minutes</t>
  </si>
  <si>
    <t>2011 01-27 Planning Commission Minutes</t>
  </si>
  <si>
    <t>2010 11-18 Special Planning Commission Meeting Minutes</t>
  </si>
  <si>
    <t>2010 10-14 Planning Commission Meeting Minutes</t>
  </si>
  <si>
    <t>2010 08-26 Planning Commission Minutes</t>
  </si>
  <si>
    <t>2010 08-12 Planning Commission Meeting Minutes</t>
  </si>
  <si>
    <t>2010 07-22 Planning Commission Meeting Minutes</t>
  </si>
  <si>
    <t>2010 06-10 Planning Commission Meeting Minutes</t>
  </si>
  <si>
    <t>2010 05-27 Planning Commission Meeting Minutes</t>
  </si>
  <si>
    <t>2010 04-08 Planning Commission Minutes</t>
  </si>
  <si>
    <t>2010 03-18 Special Planning Commission Meeting Minutes</t>
  </si>
  <si>
    <t>2010 03-11 Planning Commission Meeting Minutes</t>
  </si>
  <si>
    <t>2010 02-25 Planning Commission Minutes</t>
  </si>
  <si>
    <t>2010 02-11 Planning Commission Minutes</t>
  </si>
  <si>
    <t>2010 01-14 Planning Commission Minutes</t>
  </si>
  <si>
    <t>2009 09-10 Planning Commission Meeting Minutes</t>
  </si>
  <si>
    <t>2009 08-13 Planning Commission Meeting Minutes</t>
  </si>
  <si>
    <t>2009 07-23 Planning Commission Minutes</t>
  </si>
  <si>
    <t>2009 06-11 Planning Commission Minutes</t>
  </si>
  <si>
    <t>2009 05-14 Planning Commission Minutes</t>
  </si>
  <si>
    <t>2009 04-09 Planning Commission Minutes</t>
  </si>
  <si>
    <t>2009 03-26 Planning Commission Minutes</t>
  </si>
  <si>
    <t>2009 03-12 Planning Commission Minutes</t>
  </si>
  <si>
    <t>2009 02-26 Planning Commission Minutes</t>
  </si>
  <si>
    <t>2009 02-12 Planning Commission Minutes</t>
  </si>
  <si>
    <t>2009 01-22 Planning Commission Minutes</t>
  </si>
  <si>
    <t>2008 12-11 Planning Commission Meeting Minutes</t>
  </si>
  <si>
    <t>2008 11-13 Planning Commission Minutes</t>
  </si>
  <si>
    <t>2008 10-23 Planning Commission Meeting</t>
  </si>
  <si>
    <t>2008 09-25 Planning Commission Meeting Minutes</t>
  </si>
  <si>
    <t>2008 08-14 Planning Commission Minutes</t>
  </si>
  <si>
    <t>2008 07-24 Planning Commission Minutes</t>
  </si>
  <si>
    <t>2008 07-10 Planning Commission Minutes</t>
  </si>
  <si>
    <t>2008 06-26 Planning Commission Minutes</t>
  </si>
  <si>
    <t>2008 06-12 Planning Commission Minutes</t>
  </si>
  <si>
    <t>2008 05-22 Planning Commission Minutes</t>
  </si>
  <si>
    <t>2008 05-08 Planning Commission Minutes</t>
  </si>
  <si>
    <t>2008 04-10 Planning Commission Minutes</t>
  </si>
  <si>
    <t>2008 03-27 Planning Commission Minutes</t>
  </si>
  <si>
    <t>2008 02-28 Planning Commission Minutes</t>
  </si>
  <si>
    <t>2008 01-24 Planning Commission Minutes</t>
  </si>
  <si>
    <t>2011 10-27 Minutes.pdf</t>
  </si>
  <si>
    <t>2011 10-13 Minutes.pdf</t>
  </si>
  <si>
    <t>2011 09-22 Minutes.pdf</t>
  </si>
  <si>
    <t>2011 09-08 Minutes.pdf</t>
  </si>
  <si>
    <t>2011 08-25 Minutes.pdf</t>
  </si>
  <si>
    <t>2011 07-28 Minutes.pdf</t>
  </si>
  <si>
    <t>2011 07-14 Minutes.pdf</t>
  </si>
  <si>
    <t>2011 06-23 Minutes.pdf</t>
  </si>
  <si>
    <t>2011 05-26 Minutes.pdf</t>
  </si>
  <si>
    <t>2011 05-12 Minutesr.pdf</t>
  </si>
  <si>
    <t>2011 04-28 Minutes.pdf</t>
  </si>
  <si>
    <t>2011 03-24 Minutes.pdf</t>
  </si>
  <si>
    <t>2011 03-10 Minutes.pdf</t>
  </si>
  <si>
    <t>2011 02-24 Minutes.pdf</t>
  </si>
  <si>
    <t>2011 01-27 Minutes.pdf</t>
  </si>
  <si>
    <t>2010 11-18 Special  Minutes.pdf</t>
  </si>
  <si>
    <t>2010 10-14 Minutes.pdf</t>
  </si>
  <si>
    <t>2010 08-26 Minutes.pdf</t>
  </si>
  <si>
    <t>2010 08-12 Minutes.pdf</t>
  </si>
  <si>
    <t>2010 07-22 Minutes.pdf</t>
  </si>
  <si>
    <t>2010 06-10 Minutes.pdf</t>
  </si>
  <si>
    <t>2010 05-27 Minutes.pdf</t>
  </si>
  <si>
    <t>2010 04-08 Minutes.pdf</t>
  </si>
  <si>
    <t>2010 03-18 Special Minutes.pdf</t>
  </si>
  <si>
    <t>2010 03-11Minutes.pdf</t>
  </si>
  <si>
    <t>2010 02-25 Minutes.pdf</t>
  </si>
  <si>
    <t>2010 02-11 Minutes.pdf</t>
  </si>
  <si>
    <t>2010 01-14 Minutes.pdf</t>
  </si>
  <si>
    <t>2009 09-10 Minutes.pdf</t>
  </si>
  <si>
    <t>2009 08-13 Minutes.pdf</t>
  </si>
  <si>
    <t>2009 07-23 Minutes.pdf</t>
  </si>
  <si>
    <t>2009 06-11 Minutes.pdf</t>
  </si>
  <si>
    <t>2009 05-14 Minutes.pdf</t>
  </si>
  <si>
    <t>2009 04-09 Approved Minutes.pdf</t>
  </si>
  <si>
    <t>2009 03-26 Approved Minutes.pdf</t>
  </si>
  <si>
    <t>2009 03-12 Minutes.pdf</t>
  </si>
  <si>
    <t>2009 02-26 Minutes.pdf</t>
  </si>
  <si>
    <t>2009 02-12 Minutes.pdf</t>
  </si>
  <si>
    <t>2009 01-22 Minutes.pdf</t>
  </si>
  <si>
    <t>2008 12-11 Minutes.pdf</t>
  </si>
  <si>
    <t>2008 11-13 Minutes.pdf</t>
  </si>
  <si>
    <t>2008 10-23 Minutes.pdf</t>
  </si>
  <si>
    <t>2008 09-25 Minutes.pdf</t>
  </si>
  <si>
    <t>2008 08-14 Minutes.pdf</t>
  </si>
  <si>
    <t>2008 07-24 Minutes.pdf</t>
  </si>
  <si>
    <t>2008 07-10 Minutes.pdf</t>
  </si>
  <si>
    <t>2008 06-26 Minutes.pdf</t>
  </si>
  <si>
    <t>2008 06-12 Minutes.pdf</t>
  </si>
  <si>
    <t>2008 05-22 Minutes.pdf</t>
  </si>
  <si>
    <t>2008 05-08 Minutes.pdf</t>
  </si>
  <si>
    <t>2008 04-10 PC.AGENDA.pdf</t>
  </si>
  <si>
    <t>2008 03-27 Minutes</t>
  </si>
  <si>
    <t>2008 02-28 Minutes.pdf</t>
  </si>
  <si>
    <t>2008 01-24 Minutes.pdf</t>
  </si>
  <si>
    <t>FILE NAME</t>
  </si>
  <si>
    <t>FILE DESCRIPTION</t>
  </si>
  <si>
    <t>WAGNER</t>
  </si>
  <si>
    <t>FELLHAUER</t>
  </si>
  <si>
    <t>BALDINO</t>
  </si>
  <si>
    <t>BARBEE</t>
  </si>
  <si>
    <t>NEWMAN</t>
  </si>
  <si>
    <t>PRESENT</t>
  </si>
  <si>
    <t>ABSENT</t>
  </si>
  <si>
    <t>ABSENT (arrived at 5:35 p.m.)</t>
  </si>
  <si>
    <t>FUENTES</t>
  </si>
  <si>
    <t>ROTOLO</t>
  </si>
  <si>
    <t>FRICK</t>
  </si>
  <si>
    <t>0 (arrived at 5:35 p.m.)</t>
  </si>
  <si>
    <t>Number of Meetings Attended</t>
  </si>
  <si>
    <t>Percentage of Meetings Attended</t>
  </si>
  <si>
    <t>Percentage of Meetings Absent</t>
  </si>
  <si>
    <t>Number of Meetings Absent</t>
  </si>
  <si>
    <t>Number of Meetings Responsible for Attending</t>
  </si>
  <si>
    <t>METRIC / PLANNING COMMISSIONER</t>
  </si>
  <si>
    <t>http://www.elsegundo.org/depts/planningsafety/agendas.asp</t>
  </si>
  <si>
    <t>http://www.elsegundo.org/depts/planningsafety/minutes.asp</t>
  </si>
  <si>
    <t>KEY:  1 = PRESENT, 0 = ABSENT, BLANK = NOT RESPONSIBLE FOR ATTENDING.</t>
  </si>
  <si>
    <t>El Segundo Planning Commission Meeting Attendance Record Summary from 01/24/2008 to 10/27/2011</t>
  </si>
  <si>
    <t>PLANNING COMMISSIONER / METRIC</t>
  </si>
  <si>
    <t>El Segundo Planning Commission Meeting Attendance Record</t>
  </si>
  <si>
    <t>El Segundo Planning Commission Meeting Attendance Record Summary from 01/14/2010 to 10/27/2011</t>
  </si>
  <si>
    <t>El Segundo Planning Commission Meeting Attendance Record Summary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</si>
</sst>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8" xfId="0" applyBorder="1" applyAlignment="1">
      <alignment horizontal="right" indent="1"/>
    </xf>
    <xf numFmtId="10" fontId="0" fillId="0" borderId="8" xfId="0" applyNumberFormat="1" applyBorder="1" applyAlignment="1">
      <alignment horizontal="right" indent="1"/>
    </xf>
    <xf numFmtId="10" fontId="0" fillId="0" borderId="9" xfId="0" applyNumberFormat="1" applyBorder="1" applyAlignment="1">
      <alignment horizontal="right" indent="1"/>
    </xf>
    <xf numFmtId="0" fontId="0" fillId="0" borderId="1" xfId="0" applyBorder="1" applyAlignment="1">
      <alignment horizontal="right" indent="1"/>
    </xf>
    <xf numFmtId="10" fontId="0" fillId="0" borderId="1" xfId="0" applyNumberFormat="1" applyBorder="1" applyAlignment="1">
      <alignment horizontal="right" indent="1"/>
    </xf>
    <xf numFmtId="10" fontId="0" fillId="0" borderId="3" xfId="0" applyNumberFormat="1" applyBorder="1" applyAlignment="1">
      <alignment horizontal="right" indent="1"/>
    </xf>
    <xf numFmtId="0" fontId="0" fillId="0" borderId="5" xfId="0" applyBorder="1" applyAlignment="1">
      <alignment horizontal="right" indent="1"/>
    </xf>
    <xf numFmtId="10" fontId="0" fillId="0" borderId="5" xfId="0" applyNumberFormat="1" applyBorder="1" applyAlignment="1">
      <alignment horizontal="right" indent="1"/>
    </xf>
    <xf numFmtId="10" fontId="0" fillId="0" borderId="6" xfId="0" applyNumberFormat="1" applyBorder="1" applyAlignment="1">
      <alignment horizontal="right" indent="1"/>
    </xf>
    <xf numFmtId="0" fontId="1" fillId="0" borderId="10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wrapText="1" indent="1"/>
    </xf>
    <xf numFmtId="0" fontId="1" fillId="0" borderId="7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0" fillId="0" borderId="9" xfId="0" applyBorder="1" applyAlignment="1">
      <alignment horizontal="right" indent="1"/>
    </xf>
    <xf numFmtId="0" fontId="0" fillId="0" borderId="3" xfId="0" applyBorder="1" applyAlignment="1">
      <alignment horizontal="right" indent="1"/>
    </xf>
    <xf numFmtId="0" fontId="1" fillId="0" borderId="10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0" fillId="0" borderId="1" xfId="0" applyBorder="1" applyAlignment="1">
      <alignment horizontal="right" indent="1"/>
    </xf>
    <xf numFmtId="10" fontId="0" fillId="0" borderId="1" xfId="0" applyNumberFormat="1" applyBorder="1" applyAlignment="1">
      <alignment horizontal="right" indent="1"/>
    </xf>
    <xf numFmtId="10" fontId="0" fillId="0" borderId="3" xfId="0" applyNumberFormat="1" applyBorder="1" applyAlignment="1">
      <alignment horizontal="right" indent="1"/>
    </xf>
    <xf numFmtId="10" fontId="0" fillId="0" borderId="5" xfId="0" applyNumberFormat="1" applyBorder="1" applyAlignment="1">
      <alignment horizontal="right" indent="1"/>
    </xf>
    <xf numFmtId="10" fontId="0" fillId="0" borderId="6" xfId="0" applyNumberFormat="1" applyBorder="1" applyAlignment="1">
      <alignment horizontal="right" indent="1"/>
    </xf>
    <xf numFmtId="0" fontId="1" fillId="2" borderId="2" xfId="0" applyFont="1" applyFill="1" applyBorder="1" applyAlignment="1">
      <alignment horizontal="left" indent="1"/>
    </xf>
    <xf numFmtId="0" fontId="0" fillId="2" borderId="1" xfId="0" applyFill="1" applyBorder="1" applyAlignment="1">
      <alignment horizontal="right" indent="1"/>
    </xf>
    <xf numFmtId="10" fontId="0" fillId="2" borderId="1" xfId="0" applyNumberFormat="1" applyFill="1" applyBorder="1" applyAlignment="1">
      <alignment horizontal="right" indent="1"/>
    </xf>
    <xf numFmtId="10" fontId="0" fillId="2" borderId="3" xfId="0" applyNumberFormat="1" applyFill="1" applyBorder="1" applyAlignment="1">
      <alignment horizontal="right" indent="1"/>
    </xf>
    <xf numFmtId="0" fontId="1" fillId="2" borderId="11" xfId="0" applyFont="1" applyFill="1" applyBorder="1" applyAlignment="1">
      <alignment horizontal="left" indent="1"/>
    </xf>
    <xf numFmtId="0" fontId="0" fillId="2" borderId="8" xfId="0" applyFill="1" applyBorder="1" applyAlignment="1">
      <alignment horizontal="right" indent="1"/>
    </xf>
    <xf numFmtId="10" fontId="0" fillId="2" borderId="5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/>
  </sheetViews>
  <sheetFormatPr defaultRowHeight="15"/>
  <cols>
    <col min="1" max="1" width="19" customWidth="1"/>
    <col min="2" max="2" width="15.140625" customWidth="1"/>
    <col min="3" max="3" width="14" customWidth="1"/>
    <col min="4" max="4" width="13.140625" customWidth="1"/>
    <col min="5" max="5" width="14.42578125" customWidth="1"/>
    <col min="6" max="6" width="15" customWidth="1"/>
  </cols>
  <sheetData>
    <row r="1" spans="1:6">
      <c r="A1" s="1" t="s">
        <v>135</v>
      </c>
    </row>
    <row r="2" spans="1:6">
      <c r="A2" s="1"/>
    </row>
    <row r="3" spans="1:6">
      <c r="A3" t="s">
        <v>128</v>
      </c>
    </row>
    <row r="4" spans="1:6">
      <c r="A4" t="s">
        <v>129</v>
      </c>
    </row>
    <row r="8" spans="1:6">
      <c r="A8" s="29" t="s">
        <v>134</v>
      </c>
    </row>
    <row r="9" spans="1:6" ht="15.75" thickBot="1"/>
    <row r="10" spans="1:6" ht="60.75" thickBot="1">
      <c r="A10" s="14" t="s">
        <v>132</v>
      </c>
      <c r="B10" s="15" t="s">
        <v>126</v>
      </c>
      <c r="C10" s="15" t="s">
        <v>122</v>
      </c>
      <c r="D10" s="15" t="s">
        <v>125</v>
      </c>
      <c r="E10" s="15" t="s">
        <v>123</v>
      </c>
      <c r="F10" s="16" t="s">
        <v>124</v>
      </c>
    </row>
    <row r="11" spans="1:6">
      <c r="A11" s="17" t="s">
        <v>110</v>
      </c>
      <c r="B11" s="34">
        <v>28</v>
      </c>
      <c r="C11" s="34">
        <v>26</v>
      </c>
      <c r="D11" s="34">
        <v>2</v>
      </c>
      <c r="E11" s="6">
        <v>0.9285714285714286</v>
      </c>
      <c r="F11" s="7">
        <v>7.1428571428571397E-2</v>
      </c>
    </row>
    <row r="12" spans="1:6">
      <c r="A12" s="40" t="s">
        <v>111</v>
      </c>
      <c r="B12" s="41">
        <v>28</v>
      </c>
      <c r="C12" s="41">
        <v>19</v>
      </c>
      <c r="D12" s="41">
        <v>9</v>
      </c>
      <c r="E12" s="42">
        <v>0.6785714285714286</v>
      </c>
      <c r="F12" s="43">
        <v>0.3214285714285714</v>
      </c>
    </row>
    <row r="13" spans="1:6">
      <c r="A13" s="18" t="s">
        <v>118</v>
      </c>
      <c r="B13" s="35">
        <v>0</v>
      </c>
      <c r="C13" s="35">
        <v>0</v>
      </c>
      <c r="D13" s="35">
        <v>0</v>
      </c>
      <c r="E13" s="36">
        <v>0</v>
      </c>
      <c r="F13" s="37">
        <v>0</v>
      </c>
    </row>
    <row r="14" spans="1:6">
      <c r="A14" s="18" t="s">
        <v>112</v>
      </c>
      <c r="B14" s="35">
        <v>27</v>
      </c>
      <c r="C14" s="35">
        <v>25</v>
      </c>
      <c r="D14" s="35">
        <v>2</v>
      </c>
      <c r="E14" s="36">
        <v>0.92592592592592593</v>
      </c>
      <c r="F14" s="37">
        <v>7.407407407407407E-2</v>
      </c>
    </row>
    <row r="15" spans="1:6">
      <c r="A15" s="18" t="s">
        <v>114</v>
      </c>
      <c r="B15" s="35">
        <v>28</v>
      </c>
      <c r="C15" s="35">
        <v>25</v>
      </c>
      <c r="D15" s="35">
        <v>3</v>
      </c>
      <c r="E15" s="36">
        <v>0.8928571428571429</v>
      </c>
      <c r="F15" s="37">
        <v>0.1071428571428571</v>
      </c>
    </row>
    <row r="16" spans="1:6">
      <c r="A16" s="18" t="s">
        <v>113</v>
      </c>
      <c r="B16" s="35">
        <v>28</v>
      </c>
      <c r="C16" s="35">
        <v>22</v>
      </c>
      <c r="D16" s="35">
        <v>6</v>
      </c>
      <c r="E16" s="36">
        <v>0.7857142857142857</v>
      </c>
      <c r="F16" s="37">
        <v>0.2142857142857143</v>
      </c>
    </row>
    <row r="17" spans="1:6">
      <c r="A17" s="18" t="s">
        <v>119</v>
      </c>
      <c r="B17" s="35">
        <v>0</v>
      </c>
      <c r="C17" s="35">
        <v>0</v>
      </c>
      <c r="D17" s="35">
        <v>0</v>
      </c>
      <c r="E17" s="36">
        <v>0</v>
      </c>
      <c r="F17" s="37">
        <v>0</v>
      </c>
    </row>
    <row r="18" spans="1:6" ht="15.75" thickBot="1">
      <c r="A18" s="19" t="s">
        <v>120</v>
      </c>
      <c r="B18" s="11">
        <v>0</v>
      </c>
      <c r="C18" s="11">
        <v>0</v>
      </c>
      <c r="D18" s="11">
        <v>0</v>
      </c>
      <c r="E18" s="38">
        <v>0</v>
      </c>
      <c r="F18" s="39">
        <v>0</v>
      </c>
    </row>
    <row r="22" spans="1:6">
      <c r="A22" s="29" t="s">
        <v>131</v>
      </c>
    </row>
    <row r="23" spans="1:6" ht="15.75" thickBot="1"/>
    <row r="24" spans="1:6" ht="60.75" thickBot="1">
      <c r="A24" s="14" t="s">
        <v>132</v>
      </c>
      <c r="B24" s="15" t="s">
        <v>126</v>
      </c>
      <c r="C24" s="15" t="s">
        <v>122</v>
      </c>
      <c r="D24" s="15" t="s">
        <v>125</v>
      </c>
      <c r="E24" s="15" t="s">
        <v>123</v>
      </c>
      <c r="F24" s="16" t="s">
        <v>124</v>
      </c>
    </row>
    <row r="25" spans="1:6">
      <c r="A25" s="17" t="s">
        <v>110</v>
      </c>
      <c r="B25" s="5">
        <v>53</v>
      </c>
      <c r="C25" s="5">
        <v>47</v>
      </c>
      <c r="D25" s="5">
        <v>6</v>
      </c>
      <c r="E25" s="6">
        <v>0.8867924528301887</v>
      </c>
      <c r="F25" s="7">
        <v>0.1132075471698113</v>
      </c>
    </row>
    <row r="26" spans="1:6">
      <c r="A26" s="40" t="s">
        <v>111</v>
      </c>
      <c r="B26" s="41">
        <v>53</v>
      </c>
      <c r="C26" s="41">
        <v>40</v>
      </c>
      <c r="D26" s="41">
        <v>13</v>
      </c>
      <c r="E26" s="42">
        <v>0.75471698113207553</v>
      </c>
      <c r="F26" s="43">
        <v>0.24528301886792447</v>
      </c>
    </row>
    <row r="27" spans="1:6">
      <c r="A27" s="18" t="s">
        <v>118</v>
      </c>
      <c r="B27" s="8">
        <v>24</v>
      </c>
      <c r="C27" s="8">
        <v>23</v>
      </c>
      <c r="D27" s="8">
        <v>1</v>
      </c>
      <c r="E27" s="9">
        <v>0.95833333333333337</v>
      </c>
      <c r="F27" s="10">
        <v>4.166666666666663E-2</v>
      </c>
    </row>
    <row r="28" spans="1:6">
      <c r="A28" s="18" t="s">
        <v>112</v>
      </c>
      <c r="B28" s="8">
        <v>45</v>
      </c>
      <c r="C28" s="8">
        <v>41</v>
      </c>
      <c r="D28" s="8">
        <v>4</v>
      </c>
      <c r="E28" s="9">
        <v>0.91111111111111109</v>
      </c>
      <c r="F28" s="10">
        <v>8.8888888888888906E-2</v>
      </c>
    </row>
    <row r="29" spans="1:6">
      <c r="A29" s="18" t="s">
        <v>114</v>
      </c>
      <c r="B29" s="8">
        <v>36</v>
      </c>
      <c r="C29" s="8">
        <v>33</v>
      </c>
      <c r="D29" s="8">
        <v>3</v>
      </c>
      <c r="E29" s="9">
        <v>0.91666666666666663</v>
      </c>
      <c r="F29" s="10">
        <v>8.333333333333337E-2</v>
      </c>
    </row>
    <row r="30" spans="1:6">
      <c r="A30" s="18" t="s">
        <v>113</v>
      </c>
      <c r="B30" s="8">
        <v>29</v>
      </c>
      <c r="C30" s="8">
        <v>23</v>
      </c>
      <c r="D30" s="8">
        <v>6</v>
      </c>
      <c r="E30" s="9">
        <v>0.7931034482758621</v>
      </c>
      <c r="F30" s="10">
        <v>0.2068965517241379</v>
      </c>
    </row>
    <row r="31" spans="1:6">
      <c r="A31" s="18" t="s">
        <v>119</v>
      </c>
      <c r="B31" s="8">
        <v>17</v>
      </c>
      <c r="C31" s="8">
        <v>14</v>
      </c>
      <c r="D31" s="8">
        <v>3</v>
      </c>
      <c r="E31" s="9">
        <v>0.82352941176470584</v>
      </c>
      <c r="F31" s="10">
        <v>0.17647058823529416</v>
      </c>
    </row>
    <row r="32" spans="1:6" ht="15.75" thickBot="1">
      <c r="A32" s="19" t="s">
        <v>120</v>
      </c>
      <c r="B32" s="11">
        <v>7</v>
      </c>
      <c r="C32" s="11">
        <v>5</v>
      </c>
      <c r="D32" s="11">
        <v>2</v>
      </c>
      <c r="E32" s="12">
        <v>0.7142857142857143</v>
      </c>
      <c r="F32" s="13">
        <v>0.2857142857142857</v>
      </c>
    </row>
  </sheetData>
  <pageMargins left="0.7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/>
  </sheetViews>
  <sheetFormatPr defaultRowHeight="15"/>
  <cols>
    <col min="1" max="1" width="44.85546875" customWidth="1"/>
    <col min="2" max="2" width="10.5703125" bestFit="1" customWidth="1"/>
    <col min="3" max="3" width="12.140625" bestFit="1" customWidth="1"/>
    <col min="4" max="4" width="10.140625" bestFit="1" customWidth="1"/>
    <col min="5" max="5" width="10.28515625" bestFit="1" customWidth="1"/>
    <col min="6" max="6" width="11.28515625" bestFit="1" customWidth="1"/>
    <col min="7" max="7" width="9" bestFit="1" customWidth="1"/>
    <col min="8" max="8" width="9.5703125" bestFit="1" customWidth="1"/>
    <col min="9" max="9" width="8.42578125" bestFit="1" customWidth="1"/>
  </cols>
  <sheetData>
    <row r="1" spans="1:9">
      <c r="A1" s="1" t="s">
        <v>135</v>
      </c>
    </row>
    <row r="2" spans="1:9">
      <c r="A2" s="1"/>
    </row>
    <row r="3" spans="1:9">
      <c r="A3" t="s">
        <v>128</v>
      </c>
    </row>
    <row r="4" spans="1:9">
      <c r="A4" t="s">
        <v>129</v>
      </c>
    </row>
    <row r="8" spans="1:9">
      <c r="A8" s="29" t="s">
        <v>134</v>
      </c>
    </row>
    <row r="9" spans="1:9" ht="15.75" thickBot="1"/>
    <row r="10" spans="1:9" ht="15.75" thickBot="1">
      <c r="A10" s="22" t="s">
        <v>127</v>
      </c>
      <c r="B10" s="23" t="s">
        <v>110</v>
      </c>
      <c r="C10" s="44" t="s">
        <v>111</v>
      </c>
      <c r="D10" s="23" t="s">
        <v>118</v>
      </c>
      <c r="E10" s="23" t="s">
        <v>112</v>
      </c>
      <c r="F10" s="23" t="s">
        <v>114</v>
      </c>
      <c r="G10" s="23" t="s">
        <v>113</v>
      </c>
      <c r="H10" s="23" t="s">
        <v>119</v>
      </c>
      <c r="I10" s="24" t="s">
        <v>120</v>
      </c>
    </row>
    <row r="11" spans="1:9">
      <c r="A11" s="25" t="s">
        <v>126</v>
      </c>
      <c r="B11" s="5">
        <v>28</v>
      </c>
      <c r="C11" s="45">
        <v>28</v>
      </c>
      <c r="D11" s="5">
        <v>0</v>
      </c>
      <c r="E11" s="5">
        <v>27</v>
      </c>
      <c r="F11" s="5">
        <v>28</v>
      </c>
      <c r="G11" s="5">
        <v>28</v>
      </c>
      <c r="H11" s="5">
        <v>0</v>
      </c>
      <c r="I11" s="20">
        <v>0</v>
      </c>
    </row>
    <row r="12" spans="1:9">
      <c r="A12" s="26" t="s">
        <v>122</v>
      </c>
      <c r="B12" s="8">
        <v>26</v>
      </c>
      <c r="C12" s="41">
        <v>19</v>
      </c>
      <c r="D12" s="8">
        <v>0</v>
      </c>
      <c r="E12" s="8">
        <v>25</v>
      </c>
      <c r="F12" s="8">
        <v>25</v>
      </c>
      <c r="G12" s="8">
        <v>22</v>
      </c>
      <c r="H12" s="8">
        <v>0</v>
      </c>
      <c r="I12" s="21">
        <v>0</v>
      </c>
    </row>
    <row r="13" spans="1:9">
      <c r="A13" s="26" t="s">
        <v>125</v>
      </c>
      <c r="B13" s="8">
        <v>2</v>
      </c>
      <c r="C13" s="41">
        <v>9</v>
      </c>
      <c r="D13" s="8">
        <v>0</v>
      </c>
      <c r="E13" s="8">
        <v>2</v>
      </c>
      <c r="F13" s="8">
        <v>3</v>
      </c>
      <c r="G13" s="8">
        <v>6</v>
      </c>
      <c r="H13" s="8">
        <v>0</v>
      </c>
      <c r="I13" s="21">
        <v>0</v>
      </c>
    </row>
    <row r="14" spans="1:9">
      <c r="A14" s="26" t="s">
        <v>123</v>
      </c>
      <c r="B14" s="9">
        <v>0.9285714285714286</v>
      </c>
      <c r="C14" s="42">
        <v>0.6785714285714286</v>
      </c>
      <c r="D14" s="9">
        <v>0</v>
      </c>
      <c r="E14" s="9">
        <v>0.92592592592592593</v>
      </c>
      <c r="F14" s="9">
        <v>0.8928571428571429</v>
      </c>
      <c r="G14" s="9">
        <v>0.7857142857142857</v>
      </c>
      <c r="H14" s="9">
        <v>0</v>
      </c>
      <c r="I14" s="10">
        <v>0</v>
      </c>
    </row>
    <row r="15" spans="1:9" ht="15.75" thickBot="1">
      <c r="A15" s="27" t="s">
        <v>124</v>
      </c>
      <c r="B15" s="12">
        <v>7.1428571428571397E-2</v>
      </c>
      <c r="C15" s="46">
        <v>0.3214285714285714</v>
      </c>
      <c r="D15" s="12">
        <v>0</v>
      </c>
      <c r="E15" s="12">
        <v>7.407407407407407E-2</v>
      </c>
      <c r="F15" s="12">
        <v>0.1071428571428571</v>
      </c>
      <c r="G15" s="12">
        <v>0.2142857142857143</v>
      </c>
      <c r="H15" s="12">
        <v>0</v>
      </c>
      <c r="I15" s="13">
        <v>0</v>
      </c>
    </row>
    <row r="19" spans="1:9">
      <c r="A19" s="29" t="s">
        <v>131</v>
      </c>
    </row>
    <row r="20" spans="1:9" ht="15.75" thickBot="1"/>
    <row r="21" spans="1:9" ht="15.75" thickBot="1">
      <c r="A21" s="22" t="s">
        <v>127</v>
      </c>
      <c r="B21" s="23" t="s">
        <v>110</v>
      </c>
      <c r="C21" s="44" t="s">
        <v>111</v>
      </c>
      <c r="D21" s="23" t="s">
        <v>118</v>
      </c>
      <c r="E21" s="23" t="s">
        <v>112</v>
      </c>
      <c r="F21" s="23" t="s">
        <v>114</v>
      </c>
      <c r="G21" s="23" t="s">
        <v>113</v>
      </c>
      <c r="H21" s="23" t="s">
        <v>119</v>
      </c>
      <c r="I21" s="24" t="s">
        <v>120</v>
      </c>
    </row>
    <row r="22" spans="1:9">
      <c r="A22" s="25" t="s">
        <v>126</v>
      </c>
      <c r="B22" s="5">
        <v>53</v>
      </c>
      <c r="C22" s="45">
        <v>53</v>
      </c>
      <c r="D22" s="5">
        <v>24</v>
      </c>
      <c r="E22" s="5">
        <v>45</v>
      </c>
      <c r="F22" s="5">
        <v>36</v>
      </c>
      <c r="G22" s="5">
        <v>29</v>
      </c>
      <c r="H22" s="5">
        <v>17</v>
      </c>
      <c r="I22" s="20">
        <v>7</v>
      </c>
    </row>
    <row r="23" spans="1:9">
      <c r="A23" s="26" t="s">
        <v>122</v>
      </c>
      <c r="B23" s="8">
        <v>47</v>
      </c>
      <c r="C23" s="41">
        <v>40</v>
      </c>
      <c r="D23" s="8">
        <v>23</v>
      </c>
      <c r="E23" s="8">
        <v>41</v>
      </c>
      <c r="F23" s="8">
        <v>33</v>
      </c>
      <c r="G23" s="8">
        <v>23</v>
      </c>
      <c r="H23" s="8">
        <v>14</v>
      </c>
      <c r="I23" s="21">
        <v>5</v>
      </c>
    </row>
    <row r="24" spans="1:9">
      <c r="A24" s="26" t="s">
        <v>125</v>
      </c>
      <c r="B24" s="8">
        <v>6</v>
      </c>
      <c r="C24" s="41">
        <v>13</v>
      </c>
      <c r="D24" s="8">
        <v>1</v>
      </c>
      <c r="E24" s="8">
        <v>4</v>
      </c>
      <c r="F24" s="8">
        <v>3</v>
      </c>
      <c r="G24" s="8">
        <v>6</v>
      </c>
      <c r="H24" s="8">
        <v>3</v>
      </c>
      <c r="I24" s="21">
        <v>2</v>
      </c>
    </row>
    <row r="25" spans="1:9">
      <c r="A25" s="26" t="s">
        <v>123</v>
      </c>
      <c r="B25" s="9">
        <v>0.8867924528301887</v>
      </c>
      <c r="C25" s="42">
        <v>0.75471698113207553</v>
      </c>
      <c r="D25" s="9">
        <v>0.95833333333333337</v>
      </c>
      <c r="E25" s="9">
        <v>0.91111111111111109</v>
      </c>
      <c r="F25" s="9">
        <v>0.91666666666666663</v>
      </c>
      <c r="G25" s="9">
        <v>0.7931034482758621</v>
      </c>
      <c r="H25" s="9">
        <v>0.82352941176470584</v>
      </c>
      <c r="I25" s="10">
        <v>0.7142857142857143</v>
      </c>
    </row>
    <row r="26" spans="1:9" ht="15.75" thickBot="1">
      <c r="A26" s="27" t="s">
        <v>124</v>
      </c>
      <c r="B26" s="12">
        <v>0.1132075471698113</v>
      </c>
      <c r="C26" s="46">
        <v>0.24528301886792447</v>
      </c>
      <c r="D26" s="12">
        <v>4.166666666666663E-2</v>
      </c>
      <c r="E26" s="12">
        <v>8.8888888888888906E-2</v>
      </c>
      <c r="F26" s="12">
        <v>8.333333333333337E-2</v>
      </c>
      <c r="G26" s="12">
        <v>0.2068965517241379</v>
      </c>
      <c r="H26" s="12">
        <v>0.17647058823529416</v>
      </c>
      <c r="I26" s="13">
        <v>0.2857142857142857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workbookViewId="0"/>
  </sheetViews>
  <sheetFormatPr defaultRowHeight="15"/>
  <cols>
    <col min="1" max="1" width="86.5703125" bestFit="1" customWidth="1"/>
    <col min="2" max="2" width="31.28515625" bestFit="1" customWidth="1"/>
    <col min="3" max="3" width="10.5703125" bestFit="1" customWidth="1"/>
    <col min="4" max="4" width="12.140625" bestFit="1" customWidth="1"/>
    <col min="5" max="5" width="10.140625" bestFit="1" customWidth="1"/>
    <col min="6" max="6" width="22.42578125" bestFit="1" customWidth="1"/>
    <col min="7" max="7" width="11.28515625" bestFit="1" customWidth="1"/>
    <col min="8" max="8" width="9" bestFit="1" customWidth="1"/>
    <col min="9" max="9" width="9.5703125" bestFit="1" customWidth="1"/>
    <col min="10" max="10" width="8.42578125" bestFit="1" customWidth="1"/>
  </cols>
  <sheetData>
    <row r="1" spans="1:10">
      <c r="A1" s="1" t="s">
        <v>133</v>
      </c>
    </row>
    <row r="2" spans="1:10">
      <c r="A2" s="1"/>
    </row>
    <row r="3" spans="1:10">
      <c r="A3" t="s">
        <v>128</v>
      </c>
    </row>
    <row r="4" spans="1:10">
      <c r="A4" t="s">
        <v>129</v>
      </c>
    </row>
    <row r="8" spans="1:10">
      <c r="A8" s="29" t="s">
        <v>134</v>
      </c>
    </row>
    <row r="9" spans="1:10" ht="15.75" thickBot="1"/>
    <row r="10" spans="1:10" ht="15.75" thickBot="1">
      <c r="A10" s="22" t="s">
        <v>127</v>
      </c>
      <c r="B10" s="28"/>
      <c r="C10" s="23" t="s">
        <v>110</v>
      </c>
      <c r="D10" s="44" t="s">
        <v>111</v>
      </c>
      <c r="E10" s="23" t="s">
        <v>118</v>
      </c>
      <c r="F10" s="23" t="s">
        <v>112</v>
      </c>
      <c r="G10" s="23" t="s">
        <v>114</v>
      </c>
      <c r="H10" s="23" t="s">
        <v>113</v>
      </c>
      <c r="I10" s="23" t="s">
        <v>119</v>
      </c>
      <c r="J10" s="24" t="s">
        <v>120</v>
      </c>
    </row>
    <row r="11" spans="1:10">
      <c r="A11" s="25" t="s">
        <v>126</v>
      </c>
      <c r="B11" s="4"/>
      <c r="C11" s="5">
        <f>COUNT(C33:C60)</f>
        <v>28</v>
      </c>
      <c r="D11" s="45">
        <f t="shared" ref="D11:J11" si="0">COUNT(D33:D60)</f>
        <v>28</v>
      </c>
      <c r="E11" s="5">
        <f t="shared" si="0"/>
        <v>0</v>
      </c>
      <c r="F11" s="5">
        <f t="shared" si="0"/>
        <v>27</v>
      </c>
      <c r="G11" s="5">
        <f t="shared" si="0"/>
        <v>28</v>
      </c>
      <c r="H11" s="5">
        <f t="shared" si="0"/>
        <v>28</v>
      </c>
      <c r="I11" s="5">
        <f t="shared" si="0"/>
        <v>0</v>
      </c>
      <c r="J11" s="5">
        <f t="shared" si="0"/>
        <v>0</v>
      </c>
    </row>
    <row r="12" spans="1:10">
      <c r="A12" s="26" t="s">
        <v>122</v>
      </c>
      <c r="B12" s="2"/>
      <c r="C12" s="8">
        <f>SUM(C33:C60)</f>
        <v>26</v>
      </c>
      <c r="D12" s="41">
        <f t="shared" ref="D12:J12" si="1">SUM(D33:D60)</f>
        <v>19</v>
      </c>
      <c r="E12" s="8">
        <f t="shared" si="1"/>
        <v>0</v>
      </c>
      <c r="F12" s="8">
        <f t="shared" si="1"/>
        <v>25</v>
      </c>
      <c r="G12" s="8">
        <f t="shared" si="1"/>
        <v>25</v>
      </c>
      <c r="H12" s="8">
        <f t="shared" si="1"/>
        <v>22</v>
      </c>
      <c r="I12" s="8">
        <f t="shared" si="1"/>
        <v>0</v>
      </c>
      <c r="J12" s="8">
        <f t="shared" si="1"/>
        <v>0</v>
      </c>
    </row>
    <row r="13" spans="1:10">
      <c r="A13" s="26" t="s">
        <v>125</v>
      </c>
      <c r="B13" s="2"/>
      <c r="C13" s="8">
        <f>C11-C12</f>
        <v>2</v>
      </c>
      <c r="D13" s="41">
        <f t="shared" ref="D13:J13" si="2">D11-D12</f>
        <v>9</v>
      </c>
      <c r="E13" s="8">
        <f t="shared" si="2"/>
        <v>0</v>
      </c>
      <c r="F13" s="8">
        <f t="shared" si="2"/>
        <v>2</v>
      </c>
      <c r="G13" s="8">
        <f t="shared" si="2"/>
        <v>3</v>
      </c>
      <c r="H13" s="8">
        <f t="shared" si="2"/>
        <v>6</v>
      </c>
      <c r="I13" s="8">
        <f t="shared" si="2"/>
        <v>0</v>
      </c>
      <c r="J13" s="8">
        <f t="shared" si="2"/>
        <v>0</v>
      </c>
    </row>
    <row r="14" spans="1:10">
      <c r="A14" s="26" t="s">
        <v>123</v>
      </c>
      <c r="B14" s="2"/>
      <c r="C14" s="9">
        <f t="shared" ref="C14:D14" si="3">IF(COUNT(C33:C60)=0,0,SUM(C33:C60)/COUNT(C33:C60))</f>
        <v>0.9285714285714286</v>
      </c>
      <c r="D14" s="42">
        <f t="shared" si="3"/>
        <v>0.6785714285714286</v>
      </c>
      <c r="E14" s="9">
        <f>IF(COUNT(E33:E60)=0,0,SUM(E33:E60)/COUNT(E33:E60))</f>
        <v>0</v>
      </c>
      <c r="F14" s="9">
        <f t="shared" ref="F14:J14" si="4">IF(COUNT(F33:F60)=0,0,SUM(F33:F60)/COUNT(F33:F60))</f>
        <v>0.92592592592592593</v>
      </c>
      <c r="G14" s="9">
        <f t="shared" si="4"/>
        <v>0.8928571428571429</v>
      </c>
      <c r="H14" s="9">
        <f t="shared" si="4"/>
        <v>0.7857142857142857</v>
      </c>
      <c r="I14" s="9">
        <f t="shared" si="4"/>
        <v>0</v>
      </c>
      <c r="J14" s="9">
        <f t="shared" si="4"/>
        <v>0</v>
      </c>
    </row>
    <row r="15" spans="1:10" ht="15.75" thickBot="1">
      <c r="A15" s="27" t="s">
        <v>124</v>
      </c>
      <c r="B15" s="3"/>
      <c r="C15" s="12">
        <f t="shared" ref="C15:D15" si="5">IF(COUNT(C33:C60)=0,0,1-C14)</f>
        <v>7.1428571428571397E-2</v>
      </c>
      <c r="D15" s="46">
        <f t="shared" si="5"/>
        <v>0.3214285714285714</v>
      </c>
      <c r="E15" s="12">
        <f>IF(COUNT(E33:E60)=0,0,1-E14)</f>
        <v>0</v>
      </c>
      <c r="F15" s="12">
        <f t="shared" ref="F15:J15" si="6">IF(COUNT(F33:F60)=0,0,1-F14)</f>
        <v>7.407407407407407E-2</v>
      </c>
      <c r="G15" s="12">
        <f t="shared" si="6"/>
        <v>0.1071428571428571</v>
      </c>
      <c r="H15" s="12">
        <f t="shared" si="6"/>
        <v>0.2142857142857143</v>
      </c>
      <c r="I15" s="12">
        <f t="shared" si="6"/>
        <v>0</v>
      </c>
      <c r="J15" s="12">
        <f t="shared" si="6"/>
        <v>0</v>
      </c>
    </row>
    <row r="19" spans="1:10">
      <c r="A19" s="29" t="s">
        <v>131</v>
      </c>
    </row>
    <row r="20" spans="1:10" ht="15.75" thickBot="1"/>
    <row r="21" spans="1:10" ht="15.75" thickBot="1">
      <c r="A21" s="22" t="s">
        <v>127</v>
      </c>
      <c r="B21" s="28"/>
      <c r="C21" s="23" t="s">
        <v>110</v>
      </c>
      <c r="D21" s="44" t="s">
        <v>111</v>
      </c>
      <c r="E21" s="23" t="s">
        <v>118</v>
      </c>
      <c r="F21" s="23" t="s">
        <v>112</v>
      </c>
      <c r="G21" s="23" t="s">
        <v>114</v>
      </c>
      <c r="H21" s="23" t="s">
        <v>113</v>
      </c>
      <c r="I21" s="23" t="s">
        <v>119</v>
      </c>
      <c r="J21" s="24" t="s">
        <v>120</v>
      </c>
    </row>
    <row r="22" spans="1:10">
      <c r="A22" s="25" t="s">
        <v>126</v>
      </c>
      <c r="B22" s="4"/>
      <c r="C22" s="5">
        <f t="shared" ref="C22:J22" si="7">COUNT(C33:C86)</f>
        <v>53</v>
      </c>
      <c r="D22" s="45">
        <f t="shared" si="7"/>
        <v>53</v>
      </c>
      <c r="E22" s="5">
        <f t="shared" si="7"/>
        <v>24</v>
      </c>
      <c r="F22" s="5">
        <f t="shared" si="7"/>
        <v>45</v>
      </c>
      <c r="G22" s="5">
        <f t="shared" si="7"/>
        <v>36</v>
      </c>
      <c r="H22" s="5">
        <f t="shared" si="7"/>
        <v>29</v>
      </c>
      <c r="I22" s="5">
        <f t="shared" si="7"/>
        <v>17</v>
      </c>
      <c r="J22" s="20">
        <f t="shared" si="7"/>
        <v>7</v>
      </c>
    </row>
    <row r="23" spans="1:10">
      <c r="A23" s="26" t="s">
        <v>122</v>
      </c>
      <c r="B23" s="2"/>
      <c r="C23" s="8">
        <f t="shared" ref="C23:J23" si="8">SUM(C33:C86)</f>
        <v>47</v>
      </c>
      <c r="D23" s="41">
        <f t="shared" si="8"/>
        <v>40</v>
      </c>
      <c r="E23" s="8">
        <f t="shared" si="8"/>
        <v>23</v>
      </c>
      <c r="F23" s="8">
        <f t="shared" si="8"/>
        <v>41</v>
      </c>
      <c r="G23" s="8">
        <f t="shared" si="8"/>
        <v>33</v>
      </c>
      <c r="H23" s="8">
        <f t="shared" si="8"/>
        <v>23</v>
      </c>
      <c r="I23" s="8">
        <f t="shared" si="8"/>
        <v>14</v>
      </c>
      <c r="J23" s="21">
        <f t="shared" si="8"/>
        <v>5</v>
      </c>
    </row>
    <row r="24" spans="1:10">
      <c r="A24" s="26" t="s">
        <v>125</v>
      </c>
      <c r="B24" s="2"/>
      <c r="C24" s="8">
        <f t="shared" ref="C24:J24" si="9">C22-C23</f>
        <v>6</v>
      </c>
      <c r="D24" s="41">
        <f t="shared" si="9"/>
        <v>13</v>
      </c>
      <c r="E24" s="8">
        <f t="shared" si="9"/>
        <v>1</v>
      </c>
      <c r="F24" s="8">
        <f t="shared" si="9"/>
        <v>4</v>
      </c>
      <c r="G24" s="8">
        <f t="shared" si="9"/>
        <v>3</v>
      </c>
      <c r="H24" s="8">
        <f t="shared" si="9"/>
        <v>6</v>
      </c>
      <c r="I24" s="8">
        <f t="shared" si="9"/>
        <v>3</v>
      </c>
      <c r="J24" s="21">
        <f t="shared" si="9"/>
        <v>2</v>
      </c>
    </row>
    <row r="25" spans="1:10">
      <c r="A25" s="26" t="s">
        <v>123</v>
      </c>
      <c r="B25" s="2"/>
      <c r="C25" s="9">
        <f t="shared" ref="C25:J25" si="10">SUM(C33:C86)/COUNT(C33:C86)</f>
        <v>0.8867924528301887</v>
      </c>
      <c r="D25" s="42">
        <f t="shared" si="10"/>
        <v>0.75471698113207553</v>
      </c>
      <c r="E25" s="9">
        <f t="shared" si="10"/>
        <v>0.95833333333333337</v>
      </c>
      <c r="F25" s="9">
        <f t="shared" si="10"/>
        <v>0.91111111111111109</v>
      </c>
      <c r="G25" s="9">
        <f t="shared" si="10"/>
        <v>0.91666666666666663</v>
      </c>
      <c r="H25" s="9">
        <f t="shared" si="10"/>
        <v>0.7931034482758621</v>
      </c>
      <c r="I25" s="9">
        <f t="shared" si="10"/>
        <v>0.82352941176470584</v>
      </c>
      <c r="J25" s="10">
        <f t="shared" si="10"/>
        <v>0.7142857142857143</v>
      </c>
    </row>
    <row r="26" spans="1:10" ht="15.75" thickBot="1">
      <c r="A26" s="27" t="s">
        <v>124</v>
      </c>
      <c r="B26" s="3"/>
      <c r="C26" s="12">
        <f t="shared" ref="C26:J26" si="11">1-C25</f>
        <v>0.1132075471698113</v>
      </c>
      <c r="D26" s="46">
        <f t="shared" si="11"/>
        <v>0.24528301886792447</v>
      </c>
      <c r="E26" s="12">
        <f t="shared" si="11"/>
        <v>4.166666666666663E-2</v>
      </c>
      <c r="F26" s="12">
        <f t="shared" si="11"/>
        <v>8.8888888888888906E-2</v>
      </c>
      <c r="G26" s="12">
        <f t="shared" si="11"/>
        <v>8.333333333333337E-2</v>
      </c>
      <c r="H26" s="12">
        <f t="shared" si="11"/>
        <v>0.2068965517241379</v>
      </c>
      <c r="I26" s="12">
        <f t="shared" si="11"/>
        <v>0.17647058823529416</v>
      </c>
      <c r="J26" s="13">
        <f t="shared" si="11"/>
        <v>0.2857142857142857</v>
      </c>
    </row>
    <row r="30" spans="1:10">
      <c r="A30" s="29" t="s">
        <v>130</v>
      </c>
    </row>
    <row r="31" spans="1:10" ht="15.75" thickBot="1"/>
    <row r="32" spans="1:10" ht="15.75" thickBot="1">
      <c r="A32" s="22" t="s">
        <v>109</v>
      </c>
      <c r="B32" s="23" t="s">
        <v>108</v>
      </c>
      <c r="C32" s="23" t="s">
        <v>110</v>
      </c>
      <c r="D32" s="23" t="s">
        <v>111</v>
      </c>
      <c r="E32" s="23" t="s">
        <v>118</v>
      </c>
      <c r="F32" s="23" t="s">
        <v>112</v>
      </c>
      <c r="G32" s="23" t="s">
        <v>114</v>
      </c>
      <c r="H32" s="23" t="s">
        <v>113</v>
      </c>
      <c r="I32" s="23" t="s">
        <v>119</v>
      </c>
      <c r="J32" s="24" t="s">
        <v>120</v>
      </c>
    </row>
    <row r="33" spans="1:10">
      <c r="A33" s="25" t="s">
        <v>0</v>
      </c>
      <c r="B33" s="30" t="s">
        <v>54</v>
      </c>
      <c r="C33" s="5">
        <v>1</v>
      </c>
      <c r="D33" s="5">
        <v>1</v>
      </c>
      <c r="E33" s="5"/>
      <c r="F33" s="5">
        <v>1</v>
      </c>
      <c r="G33" s="5">
        <v>1</v>
      </c>
      <c r="H33" s="5">
        <v>1</v>
      </c>
      <c r="I33" s="5"/>
      <c r="J33" s="20"/>
    </row>
    <row r="34" spans="1:10">
      <c r="A34" s="26" t="s">
        <v>1</v>
      </c>
      <c r="B34" s="31" t="s">
        <v>55</v>
      </c>
      <c r="C34" s="8">
        <v>1</v>
      </c>
      <c r="D34" s="8">
        <v>1</v>
      </c>
      <c r="E34" s="8"/>
      <c r="F34" s="8">
        <v>1</v>
      </c>
      <c r="G34" s="8">
        <v>1</v>
      </c>
      <c r="H34" s="8">
        <v>1</v>
      </c>
      <c r="I34" s="8"/>
      <c r="J34" s="21"/>
    </row>
    <row r="35" spans="1:10">
      <c r="A35" s="26" t="s">
        <v>2</v>
      </c>
      <c r="B35" s="31" t="s">
        <v>56</v>
      </c>
      <c r="C35" s="8">
        <v>1</v>
      </c>
      <c r="D35" s="8">
        <v>0</v>
      </c>
      <c r="E35" s="8"/>
      <c r="F35" s="8">
        <v>1</v>
      </c>
      <c r="G35" s="8">
        <v>1</v>
      </c>
      <c r="H35" s="8">
        <v>1</v>
      </c>
      <c r="I35" s="8"/>
      <c r="J35" s="21"/>
    </row>
    <row r="36" spans="1:10">
      <c r="A36" s="26" t="s">
        <v>3</v>
      </c>
      <c r="B36" s="31" t="s">
        <v>57</v>
      </c>
      <c r="C36" s="8">
        <v>1</v>
      </c>
      <c r="D36" s="8">
        <v>0</v>
      </c>
      <c r="E36" s="8"/>
      <c r="F36" s="8">
        <v>1</v>
      </c>
      <c r="G36" s="8">
        <v>1</v>
      </c>
      <c r="H36" s="8">
        <v>0</v>
      </c>
      <c r="I36" s="8"/>
      <c r="J36" s="21"/>
    </row>
    <row r="37" spans="1:10">
      <c r="A37" s="26" t="s">
        <v>4</v>
      </c>
      <c r="B37" s="31" t="s">
        <v>58</v>
      </c>
      <c r="C37" s="8">
        <v>1</v>
      </c>
      <c r="D37" s="8">
        <v>1</v>
      </c>
      <c r="E37" s="8"/>
      <c r="F37" s="8">
        <v>1</v>
      </c>
      <c r="G37" s="8">
        <v>0</v>
      </c>
      <c r="H37" s="8">
        <v>1</v>
      </c>
      <c r="I37" s="8"/>
      <c r="J37" s="21"/>
    </row>
    <row r="38" spans="1:10">
      <c r="A38" s="26" t="s">
        <v>5</v>
      </c>
      <c r="B38" s="31" t="s">
        <v>59</v>
      </c>
      <c r="C38" s="8">
        <v>0</v>
      </c>
      <c r="D38" s="8">
        <v>1</v>
      </c>
      <c r="E38" s="8"/>
      <c r="F38" s="8">
        <v>1</v>
      </c>
      <c r="G38" s="8">
        <v>0</v>
      </c>
      <c r="H38" s="8">
        <v>1</v>
      </c>
      <c r="I38" s="8"/>
      <c r="J38" s="21"/>
    </row>
    <row r="39" spans="1:10">
      <c r="A39" s="26" t="s">
        <v>6</v>
      </c>
      <c r="B39" s="31" t="s">
        <v>60</v>
      </c>
      <c r="C39" s="8">
        <v>1</v>
      </c>
      <c r="D39" s="8">
        <v>1</v>
      </c>
      <c r="E39" s="8"/>
      <c r="F39" s="8">
        <v>1</v>
      </c>
      <c r="G39" s="8">
        <v>1</v>
      </c>
      <c r="H39" s="8">
        <v>1</v>
      </c>
      <c r="I39" s="8"/>
      <c r="J39" s="21"/>
    </row>
    <row r="40" spans="1:10">
      <c r="A40" s="26" t="s">
        <v>7</v>
      </c>
      <c r="B40" s="31" t="s">
        <v>61</v>
      </c>
      <c r="C40" s="8">
        <v>1</v>
      </c>
      <c r="D40" s="8">
        <v>1</v>
      </c>
      <c r="E40" s="8"/>
      <c r="F40" s="8" t="s">
        <v>121</v>
      </c>
      <c r="G40" s="8">
        <v>1</v>
      </c>
      <c r="H40" s="8">
        <v>1</v>
      </c>
      <c r="I40" s="8"/>
      <c r="J40" s="21"/>
    </row>
    <row r="41" spans="1:10">
      <c r="A41" s="26" t="s">
        <v>8</v>
      </c>
      <c r="B41" s="31" t="s">
        <v>62</v>
      </c>
      <c r="C41" s="8">
        <v>1</v>
      </c>
      <c r="D41" s="8">
        <v>1</v>
      </c>
      <c r="E41" s="8"/>
      <c r="F41" s="8">
        <v>1</v>
      </c>
      <c r="G41" s="8">
        <v>1</v>
      </c>
      <c r="H41" s="8">
        <v>0</v>
      </c>
      <c r="I41" s="8"/>
      <c r="J41" s="21"/>
    </row>
    <row r="42" spans="1:10">
      <c r="A42" s="26" t="s">
        <v>9</v>
      </c>
      <c r="B42" s="31" t="s">
        <v>63</v>
      </c>
      <c r="C42" s="8">
        <v>1</v>
      </c>
      <c r="D42" s="8">
        <v>0</v>
      </c>
      <c r="E42" s="8"/>
      <c r="F42" s="8">
        <v>0</v>
      </c>
      <c r="G42" s="8">
        <v>1</v>
      </c>
      <c r="H42" s="8">
        <v>1</v>
      </c>
      <c r="I42" s="8"/>
      <c r="J42" s="21"/>
    </row>
    <row r="43" spans="1:10">
      <c r="A43" s="26" t="s">
        <v>10</v>
      </c>
      <c r="B43" s="31" t="s">
        <v>64</v>
      </c>
      <c r="C43" s="8">
        <v>1</v>
      </c>
      <c r="D43" s="8">
        <v>1</v>
      </c>
      <c r="E43" s="8"/>
      <c r="F43" s="8">
        <v>1</v>
      </c>
      <c r="G43" s="8">
        <v>1</v>
      </c>
      <c r="H43" s="8">
        <v>1</v>
      </c>
      <c r="I43" s="8"/>
      <c r="J43" s="21"/>
    </row>
    <row r="44" spans="1:10">
      <c r="A44" s="26" t="s">
        <v>11</v>
      </c>
      <c r="B44" s="31" t="s">
        <v>65</v>
      </c>
      <c r="C44" s="8">
        <v>1</v>
      </c>
      <c r="D44" s="8">
        <v>1</v>
      </c>
      <c r="E44" s="8"/>
      <c r="F44" s="8">
        <v>1</v>
      </c>
      <c r="G44" s="8">
        <v>1</v>
      </c>
      <c r="H44" s="8">
        <v>0</v>
      </c>
      <c r="I44" s="8"/>
      <c r="J44" s="21"/>
    </row>
    <row r="45" spans="1:10">
      <c r="A45" s="26" t="s">
        <v>12</v>
      </c>
      <c r="B45" s="31" t="s">
        <v>66</v>
      </c>
      <c r="C45" s="8">
        <v>1</v>
      </c>
      <c r="D45" s="8">
        <v>0</v>
      </c>
      <c r="E45" s="8"/>
      <c r="F45" s="8">
        <v>1</v>
      </c>
      <c r="G45" s="8">
        <v>1</v>
      </c>
      <c r="H45" s="8">
        <v>0</v>
      </c>
      <c r="I45" s="8"/>
      <c r="J45" s="21"/>
    </row>
    <row r="46" spans="1:10">
      <c r="A46" s="26" t="s">
        <v>13</v>
      </c>
      <c r="B46" s="31" t="s">
        <v>67</v>
      </c>
      <c r="C46" s="8">
        <v>1</v>
      </c>
      <c r="D46" s="8">
        <v>1</v>
      </c>
      <c r="E46" s="8"/>
      <c r="F46" s="8">
        <v>1</v>
      </c>
      <c r="G46" s="8">
        <v>1</v>
      </c>
      <c r="H46" s="8">
        <v>1</v>
      </c>
      <c r="I46" s="8"/>
      <c r="J46" s="21"/>
    </row>
    <row r="47" spans="1:10">
      <c r="A47" s="26" t="s">
        <v>14</v>
      </c>
      <c r="B47" s="31" t="s">
        <v>68</v>
      </c>
      <c r="C47" s="8">
        <v>1</v>
      </c>
      <c r="D47" s="8">
        <v>0</v>
      </c>
      <c r="E47" s="8"/>
      <c r="F47" s="8">
        <v>1</v>
      </c>
      <c r="G47" s="8">
        <v>1</v>
      </c>
      <c r="H47" s="8">
        <v>1</v>
      </c>
      <c r="I47" s="8"/>
      <c r="J47" s="21"/>
    </row>
    <row r="48" spans="1:10">
      <c r="A48" s="26" t="s">
        <v>15</v>
      </c>
      <c r="B48" s="31" t="s">
        <v>69</v>
      </c>
      <c r="C48" s="8">
        <v>0</v>
      </c>
      <c r="D48" s="8">
        <v>1</v>
      </c>
      <c r="E48" s="8"/>
      <c r="F48" s="8">
        <v>1</v>
      </c>
      <c r="G48" s="8">
        <v>1</v>
      </c>
      <c r="H48" s="8">
        <v>1</v>
      </c>
      <c r="I48" s="8"/>
      <c r="J48" s="21"/>
    </row>
    <row r="49" spans="1:10">
      <c r="A49" s="26" t="s">
        <v>16</v>
      </c>
      <c r="B49" s="31" t="s">
        <v>70</v>
      </c>
      <c r="C49" s="8">
        <v>1</v>
      </c>
      <c r="D49" s="8">
        <v>1</v>
      </c>
      <c r="E49" s="8"/>
      <c r="F49" s="8">
        <v>1</v>
      </c>
      <c r="G49" s="8">
        <v>1</v>
      </c>
      <c r="H49" s="8">
        <v>0</v>
      </c>
      <c r="I49" s="8"/>
      <c r="J49" s="21"/>
    </row>
    <row r="50" spans="1:10">
      <c r="A50" s="26" t="s">
        <v>17</v>
      </c>
      <c r="B50" s="31" t="s">
        <v>71</v>
      </c>
      <c r="C50" s="8">
        <v>1</v>
      </c>
      <c r="D50" s="8">
        <v>1</v>
      </c>
      <c r="E50" s="8"/>
      <c r="F50" s="8">
        <v>1</v>
      </c>
      <c r="G50" s="8">
        <v>1</v>
      </c>
      <c r="H50" s="8">
        <v>1</v>
      </c>
      <c r="I50" s="8"/>
      <c r="J50" s="21"/>
    </row>
    <row r="51" spans="1:10">
      <c r="A51" s="26" t="s">
        <v>18</v>
      </c>
      <c r="B51" s="31" t="s">
        <v>72</v>
      </c>
      <c r="C51" s="8">
        <v>1</v>
      </c>
      <c r="D51" s="8">
        <v>0</v>
      </c>
      <c r="E51" s="8"/>
      <c r="F51" s="8">
        <v>1</v>
      </c>
      <c r="G51" s="8">
        <v>1</v>
      </c>
      <c r="H51" s="8">
        <v>1</v>
      </c>
      <c r="I51" s="8"/>
      <c r="J51" s="21"/>
    </row>
    <row r="52" spans="1:10">
      <c r="A52" s="26" t="s">
        <v>19</v>
      </c>
      <c r="B52" s="31" t="s">
        <v>73</v>
      </c>
      <c r="C52" s="8">
        <v>1</v>
      </c>
      <c r="D52" s="8">
        <v>1</v>
      </c>
      <c r="E52" s="8"/>
      <c r="F52" s="8">
        <v>1</v>
      </c>
      <c r="G52" s="8">
        <v>1</v>
      </c>
      <c r="H52" s="8">
        <v>1</v>
      </c>
      <c r="I52" s="8"/>
      <c r="J52" s="21"/>
    </row>
    <row r="53" spans="1:10">
      <c r="A53" s="26" t="s">
        <v>20</v>
      </c>
      <c r="B53" s="31" t="s">
        <v>74</v>
      </c>
      <c r="C53" s="8">
        <v>1</v>
      </c>
      <c r="D53" s="8">
        <v>1</v>
      </c>
      <c r="E53" s="8"/>
      <c r="F53" s="8">
        <v>1</v>
      </c>
      <c r="G53" s="8">
        <v>0</v>
      </c>
      <c r="H53" s="8">
        <v>0</v>
      </c>
      <c r="I53" s="8"/>
      <c r="J53" s="21"/>
    </row>
    <row r="54" spans="1:10">
      <c r="A54" s="26" t="s">
        <v>21</v>
      </c>
      <c r="B54" s="31" t="s">
        <v>75</v>
      </c>
      <c r="C54" s="8">
        <v>1</v>
      </c>
      <c r="D54" s="8">
        <v>1</v>
      </c>
      <c r="E54" s="8"/>
      <c r="F54" s="8">
        <v>1</v>
      </c>
      <c r="G54" s="8">
        <v>1</v>
      </c>
      <c r="H54" s="8">
        <v>1</v>
      </c>
      <c r="I54" s="8"/>
      <c r="J54" s="21"/>
    </row>
    <row r="55" spans="1:10">
      <c r="A55" s="26" t="s">
        <v>22</v>
      </c>
      <c r="B55" s="31" t="s">
        <v>76</v>
      </c>
      <c r="C55" s="8">
        <v>1</v>
      </c>
      <c r="D55" s="8">
        <v>0</v>
      </c>
      <c r="E55" s="8"/>
      <c r="F55" s="8">
        <v>1</v>
      </c>
      <c r="G55" s="8">
        <v>1</v>
      </c>
      <c r="H55" s="8">
        <v>1</v>
      </c>
      <c r="I55" s="8"/>
      <c r="J55" s="21"/>
    </row>
    <row r="56" spans="1:10">
      <c r="A56" s="26" t="s">
        <v>23</v>
      </c>
      <c r="B56" s="31" t="s">
        <v>77</v>
      </c>
      <c r="C56" s="8">
        <v>1</v>
      </c>
      <c r="D56" s="8">
        <v>1</v>
      </c>
      <c r="E56" s="8"/>
      <c r="F56" s="8">
        <v>1</v>
      </c>
      <c r="G56" s="8">
        <v>1</v>
      </c>
      <c r="H56" s="8">
        <v>1</v>
      </c>
      <c r="I56" s="8"/>
      <c r="J56" s="21"/>
    </row>
    <row r="57" spans="1:10">
      <c r="A57" s="26" t="s">
        <v>24</v>
      </c>
      <c r="B57" s="31" t="s">
        <v>78</v>
      </c>
      <c r="C57" s="8">
        <v>1</v>
      </c>
      <c r="D57" s="8">
        <v>0</v>
      </c>
      <c r="E57" s="8"/>
      <c r="F57" s="8">
        <v>1</v>
      </c>
      <c r="G57" s="8">
        <v>1</v>
      </c>
      <c r="H57" s="8">
        <v>1</v>
      </c>
      <c r="I57" s="8"/>
      <c r="J57" s="21"/>
    </row>
    <row r="58" spans="1:10">
      <c r="A58" s="26" t="s">
        <v>25</v>
      </c>
      <c r="B58" s="31" t="s">
        <v>79</v>
      </c>
      <c r="C58" s="8">
        <v>1</v>
      </c>
      <c r="D58" s="8">
        <v>0</v>
      </c>
      <c r="E58" s="8"/>
      <c r="F58" s="8">
        <v>0</v>
      </c>
      <c r="G58" s="8">
        <v>1</v>
      </c>
      <c r="H58" s="8">
        <v>1</v>
      </c>
      <c r="I58" s="8"/>
      <c r="J58" s="21"/>
    </row>
    <row r="59" spans="1:10">
      <c r="A59" s="26" t="s">
        <v>26</v>
      </c>
      <c r="B59" s="31" t="s">
        <v>80</v>
      </c>
      <c r="C59" s="8">
        <v>1</v>
      </c>
      <c r="D59" s="8">
        <v>1</v>
      </c>
      <c r="E59" s="8"/>
      <c r="F59" s="8">
        <v>1</v>
      </c>
      <c r="G59" s="8">
        <v>1</v>
      </c>
      <c r="H59" s="8">
        <v>1</v>
      </c>
      <c r="I59" s="8"/>
      <c r="J59" s="21"/>
    </row>
    <row r="60" spans="1:10">
      <c r="A60" s="26" t="s">
        <v>27</v>
      </c>
      <c r="B60" s="31" t="s">
        <v>81</v>
      </c>
      <c r="C60" s="8">
        <v>1</v>
      </c>
      <c r="D60" s="8">
        <v>1</v>
      </c>
      <c r="E60" s="8"/>
      <c r="F60" s="8">
        <v>1</v>
      </c>
      <c r="G60" s="8">
        <v>1</v>
      </c>
      <c r="H60" s="8">
        <v>1</v>
      </c>
      <c r="I60" s="8"/>
      <c r="J60" s="21"/>
    </row>
    <row r="61" spans="1:10">
      <c r="A61" s="26" t="s">
        <v>28</v>
      </c>
      <c r="B61" s="31" t="s">
        <v>82</v>
      </c>
      <c r="C61" s="8">
        <v>1</v>
      </c>
      <c r="D61" s="8">
        <v>0</v>
      </c>
      <c r="E61" s="8"/>
      <c r="F61" s="8">
        <v>1</v>
      </c>
      <c r="G61" s="8">
        <v>1</v>
      </c>
      <c r="H61" s="8">
        <v>1</v>
      </c>
      <c r="I61" s="8"/>
      <c r="J61" s="21"/>
    </row>
    <row r="62" spans="1:10">
      <c r="A62" s="26" t="s">
        <v>29</v>
      </c>
      <c r="B62" s="31" t="s">
        <v>83</v>
      </c>
      <c r="C62" s="8">
        <v>1</v>
      </c>
      <c r="D62" s="8">
        <v>1</v>
      </c>
      <c r="E62" s="8">
        <v>0</v>
      </c>
      <c r="F62" s="8">
        <v>0</v>
      </c>
      <c r="G62" s="8">
        <v>1</v>
      </c>
      <c r="H62" s="8"/>
      <c r="I62" s="8"/>
      <c r="J62" s="21"/>
    </row>
    <row r="63" spans="1:10">
      <c r="A63" s="26" t="s">
        <v>30</v>
      </c>
      <c r="B63" s="31" t="s">
        <v>84</v>
      </c>
      <c r="C63" s="8">
        <v>1</v>
      </c>
      <c r="D63" s="8">
        <v>1</v>
      </c>
      <c r="E63" s="8">
        <v>1</v>
      </c>
      <c r="F63" s="8">
        <v>1</v>
      </c>
      <c r="G63" s="8">
        <v>1</v>
      </c>
      <c r="H63" s="8"/>
      <c r="I63" s="8"/>
      <c r="J63" s="21"/>
    </row>
    <row r="64" spans="1:10">
      <c r="A64" s="26" t="s">
        <v>31</v>
      </c>
      <c r="B64" s="31" t="s">
        <v>85</v>
      </c>
      <c r="C64" s="8">
        <v>1</v>
      </c>
      <c r="D64" s="8">
        <v>1</v>
      </c>
      <c r="E64" s="8">
        <v>1</v>
      </c>
      <c r="F64" s="8">
        <v>1</v>
      </c>
      <c r="G64" s="8">
        <v>1</v>
      </c>
      <c r="H64" s="8"/>
      <c r="I64" s="8"/>
      <c r="J64" s="21"/>
    </row>
    <row r="65" spans="1:10">
      <c r="A65" s="26" t="s">
        <v>32</v>
      </c>
      <c r="B65" s="31" t="s">
        <v>86</v>
      </c>
      <c r="C65" s="8">
        <v>1</v>
      </c>
      <c r="D65" s="8">
        <v>0</v>
      </c>
      <c r="E65" s="8">
        <v>1</v>
      </c>
      <c r="F65" s="8">
        <v>0</v>
      </c>
      <c r="G65" s="8">
        <v>1</v>
      </c>
      <c r="H65" s="8"/>
      <c r="I65" s="8"/>
      <c r="J65" s="21"/>
    </row>
    <row r="66" spans="1:10">
      <c r="A66" s="26" t="s">
        <v>33</v>
      </c>
      <c r="B66" s="31" t="s">
        <v>87</v>
      </c>
      <c r="C66" s="8">
        <v>1</v>
      </c>
      <c r="D66" s="8">
        <v>1</v>
      </c>
      <c r="E66" s="8">
        <v>1</v>
      </c>
      <c r="F66" s="8">
        <v>1</v>
      </c>
      <c r="G66" s="8">
        <v>1</v>
      </c>
      <c r="H66" s="8"/>
      <c r="I66" s="8"/>
      <c r="J66" s="21"/>
    </row>
    <row r="67" spans="1:10">
      <c r="A67" s="26" t="s">
        <v>34</v>
      </c>
      <c r="B67" s="31" t="s">
        <v>88</v>
      </c>
      <c r="C67" s="8">
        <v>0</v>
      </c>
      <c r="D67" s="8">
        <v>1</v>
      </c>
      <c r="E67" s="8">
        <v>1</v>
      </c>
      <c r="F67" s="8">
        <v>1</v>
      </c>
      <c r="G67" s="8">
        <v>1</v>
      </c>
      <c r="H67" s="8"/>
      <c r="I67" s="8"/>
      <c r="J67" s="21"/>
    </row>
    <row r="68" spans="1:10">
      <c r="A68" s="26" t="s">
        <v>35</v>
      </c>
      <c r="B68" s="31" t="s">
        <v>89</v>
      </c>
      <c r="C68" s="8">
        <v>1</v>
      </c>
      <c r="D68" s="8">
        <v>1</v>
      </c>
      <c r="E68" s="8">
        <v>1</v>
      </c>
      <c r="F68" s="8">
        <v>1</v>
      </c>
      <c r="G68" s="8">
        <v>1</v>
      </c>
      <c r="H68" s="8"/>
      <c r="I68" s="8"/>
      <c r="J68" s="21"/>
    </row>
    <row r="69" spans="1:10">
      <c r="A69" s="26" t="s">
        <v>36</v>
      </c>
      <c r="B69" s="31" t="s">
        <v>90</v>
      </c>
      <c r="C69" s="8">
        <v>0</v>
      </c>
      <c r="D69" s="8">
        <v>1</v>
      </c>
      <c r="E69" s="8">
        <v>1</v>
      </c>
      <c r="F69" s="8">
        <v>1</v>
      </c>
      <c r="G69" s="8"/>
      <c r="H69" s="8"/>
      <c r="I69" s="8">
        <v>0</v>
      </c>
      <c r="J69" s="21"/>
    </row>
    <row r="70" spans="1:10">
      <c r="A70" s="26" t="s">
        <v>37</v>
      </c>
      <c r="B70" s="31" t="s">
        <v>91</v>
      </c>
      <c r="C70" s="8">
        <v>0</v>
      </c>
      <c r="D70" s="8">
        <v>1</v>
      </c>
      <c r="E70" s="8">
        <v>1</v>
      </c>
      <c r="F70" s="8">
        <v>1</v>
      </c>
      <c r="G70" s="8"/>
      <c r="H70" s="8"/>
      <c r="I70" s="8">
        <v>1</v>
      </c>
      <c r="J70" s="21"/>
    </row>
    <row r="71" spans="1:10">
      <c r="A71" s="26" t="s">
        <v>38</v>
      </c>
      <c r="B71" s="31" t="s">
        <v>92</v>
      </c>
      <c r="C71" s="8">
        <v>1</v>
      </c>
      <c r="D71" s="8">
        <v>1</v>
      </c>
      <c r="E71" s="8">
        <v>1</v>
      </c>
      <c r="F71" s="8">
        <v>1</v>
      </c>
      <c r="G71" s="8"/>
      <c r="H71" s="8"/>
      <c r="I71" s="8">
        <v>1</v>
      </c>
      <c r="J71" s="21"/>
    </row>
    <row r="72" spans="1:10">
      <c r="A72" s="26" t="s">
        <v>39</v>
      </c>
      <c r="B72" s="31" t="s">
        <v>93</v>
      </c>
      <c r="C72" s="8">
        <v>1</v>
      </c>
      <c r="D72" s="8">
        <v>1</v>
      </c>
      <c r="E72" s="8">
        <v>1</v>
      </c>
      <c r="F72" s="8">
        <v>1</v>
      </c>
      <c r="G72" s="8"/>
      <c r="H72" s="8"/>
      <c r="I72" s="8">
        <v>1</v>
      </c>
      <c r="J72" s="21"/>
    </row>
    <row r="73" spans="1:10">
      <c r="A73" s="26" t="s">
        <v>40</v>
      </c>
      <c r="B73" s="31" t="s">
        <v>94</v>
      </c>
      <c r="C73" s="8">
        <v>1</v>
      </c>
      <c r="D73" s="8">
        <v>1</v>
      </c>
      <c r="E73" s="8">
        <v>1</v>
      </c>
      <c r="F73" s="8">
        <v>1</v>
      </c>
      <c r="G73" s="8"/>
      <c r="H73" s="8"/>
      <c r="I73" s="8">
        <v>1</v>
      </c>
      <c r="J73" s="21"/>
    </row>
    <row r="74" spans="1:10">
      <c r="A74" s="26" t="s">
        <v>41</v>
      </c>
      <c r="B74" s="31" t="s">
        <v>95</v>
      </c>
      <c r="C74" s="8">
        <v>0</v>
      </c>
      <c r="D74" s="8">
        <v>1</v>
      </c>
      <c r="E74" s="8">
        <v>1</v>
      </c>
      <c r="F74" s="8">
        <v>1</v>
      </c>
      <c r="G74" s="8"/>
      <c r="H74" s="8"/>
      <c r="I74" s="8">
        <v>1</v>
      </c>
      <c r="J74" s="21"/>
    </row>
    <row r="75" spans="1:10">
      <c r="A75" s="26" t="s">
        <v>42</v>
      </c>
      <c r="B75" s="31" t="s">
        <v>96</v>
      </c>
      <c r="C75" s="8">
        <v>1</v>
      </c>
      <c r="D75" s="8">
        <v>0</v>
      </c>
      <c r="E75" s="8">
        <v>1</v>
      </c>
      <c r="F75" s="8">
        <v>1</v>
      </c>
      <c r="G75" s="8"/>
      <c r="H75" s="8"/>
      <c r="I75" s="8">
        <v>1</v>
      </c>
      <c r="J75" s="21"/>
    </row>
    <row r="76" spans="1:10">
      <c r="A76" s="26" t="s">
        <v>43</v>
      </c>
      <c r="B76" s="31" t="s">
        <v>97</v>
      </c>
      <c r="C76" s="8">
        <v>1</v>
      </c>
      <c r="D76" s="8">
        <v>1</v>
      </c>
      <c r="E76" s="8">
        <v>1</v>
      </c>
      <c r="F76" s="8">
        <v>1</v>
      </c>
      <c r="G76" s="8"/>
      <c r="H76" s="8"/>
      <c r="I76" s="8">
        <v>1</v>
      </c>
      <c r="J76" s="21"/>
    </row>
    <row r="77" spans="1:10">
      <c r="A77" s="26" t="s">
        <v>44</v>
      </c>
      <c r="B77" s="31" t="s">
        <v>98</v>
      </c>
      <c r="C77" s="8">
        <v>1</v>
      </c>
      <c r="D77" s="8">
        <v>1</v>
      </c>
      <c r="E77" s="8">
        <v>1</v>
      </c>
      <c r="F77" s="8">
        <v>1</v>
      </c>
      <c r="G77" s="8"/>
      <c r="H77" s="8"/>
      <c r="I77" s="8">
        <v>1</v>
      </c>
      <c r="J77" s="21"/>
    </row>
    <row r="78" spans="1:10">
      <c r="A78" s="26" t="s">
        <v>45</v>
      </c>
      <c r="B78" s="31" t="s">
        <v>99</v>
      </c>
      <c r="C78" s="8">
        <v>1</v>
      </c>
      <c r="D78" s="8">
        <v>1</v>
      </c>
      <c r="E78" s="8">
        <v>1</v>
      </c>
      <c r="F78" s="8">
        <v>1</v>
      </c>
      <c r="G78" s="8"/>
      <c r="H78" s="8"/>
      <c r="I78" s="8">
        <v>0</v>
      </c>
      <c r="J78" s="21"/>
    </row>
    <row r="79" spans="1:10">
      <c r="A79" s="26" t="s">
        <v>46</v>
      </c>
      <c r="B79" s="31" t="s">
        <v>100</v>
      </c>
      <c r="C79" s="8">
        <v>1</v>
      </c>
      <c r="D79" s="8">
        <v>1</v>
      </c>
      <c r="E79" s="8">
        <v>1</v>
      </c>
      <c r="F79" s="8"/>
      <c r="G79" s="8"/>
      <c r="H79" s="8"/>
      <c r="I79" s="8">
        <v>1</v>
      </c>
      <c r="J79" s="21">
        <v>1</v>
      </c>
    </row>
    <row r="80" spans="1:10">
      <c r="A80" s="26" t="s">
        <v>47</v>
      </c>
      <c r="B80" s="31" t="s">
        <v>101</v>
      </c>
      <c r="C80" s="8">
        <v>1</v>
      </c>
      <c r="D80" s="8">
        <v>1</v>
      </c>
      <c r="E80" s="8">
        <v>1</v>
      </c>
      <c r="F80" s="8"/>
      <c r="G80" s="8"/>
      <c r="H80" s="8"/>
      <c r="I80" s="8">
        <v>1</v>
      </c>
      <c r="J80" s="21">
        <v>1</v>
      </c>
    </row>
    <row r="81" spans="1:10">
      <c r="A81" s="26" t="s">
        <v>48</v>
      </c>
      <c r="B81" s="31" t="s">
        <v>102</v>
      </c>
      <c r="C81" s="8">
        <v>1</v>
      </c>
      <c r="D81" s="8">
        <v>1</v>
      </c>
      <c r="E81" s="8">
        <v>1</v>
      </c>
      <c r="F81" s="8"/>
      <c r="G81" s="8"/>
      <c r="H81" s="8"/>
      <c r="I81" s="8">
        <v>1</v>
      </c>
      <c r="J81" s="21">
        <v>0</v>
      </c>
    </row>
    <row r="82" spans="1:10">
      <c r="A82" s="26" t="s">
        <v>49</v>
      </c>
      <c r="B82" s="31" t="s">
        <v>103</v>
      </c>
      <c r="C82" s="8">
        <v>1</v>
      </c>
      <c r="D82" s="8">
        <v>1</v>
      </c>
      <c r="E82" s="8">
        <v>1</v>
      </c>
      <c r="F82" s="8"/>
      <c r="G82" s="8"/>
      <c r="H82" s="8"/>
      <c r="I82" s="8">
        <v>1</v>
      </c>
      <c r="J82" s="21">
        <v>1</v>
      </c>
    </row>
    <row r="83" spans="1:10">
      <c r="A83" s="26" t="s">
        <v>50</v>
      </c>
      <c r="B83" s="31" t="s">
        <v>104</v>
      </c>
      <c r="C83" s="8"/>
      <c r="D83" s="8"/>
      <c r="E83" s="8"/>
      <c r="F83" s="8"/>
      <c r="G83" s="8"/>
      <c r="H83" s="8"/>
      <c r="I83" s="8"/>
      <c r="J83" s="21"/>
    </row>
    <row r="84" spans="1:10">
      <c r="A84" s="26" t="s">
        <v>51</v>
      </c>
      <c r="B84" s="31" t="s">
        <v>105</v>
      </c>
      <c r="C84" s="8">
        <v>1</v>
      </c>
      <c r="D84" s="8">
        <v>0</v>
      </c>
      <c r="E84" s="8">
        <v>1</v>
      </c>
      <c r="F84" s="8"/>
      <c r="G84" s="8"/>
      <c r="H84" s="8"/>
      <c r="I84" s="8">
        <v>1</v>
      </c>
      <c r="J84" s="21">
        <v>1</v>
      </c>
    </row>
    <row r="85" spans="1:10">
      <c r="A85" s="26" t="s">
        <v>52</v>
      </c>
      <c r="B85" s="31" t="s">
        <v>106</v>
      </c>
      <c r="C85" s="8">
        <v>1</v>
      </c>
      <c r="D85" s="8">
        <v>1</v>
      </c>
      <c r="E85" s="8">
        <v>1</v>
      </c>
      <c r="F85" s="8"/>
      <c r="G85" s="8"/>
      <c r="H85" s="8"/>
      <c r="I85" s="8">
        <v>1</v>
      </c>
      <c r="J85" s="21">
        <v>0</v>
      </c>
    </row>
    <row r="86" spans="1:10" ht="15.75" thickBot="1">
      <c r="A86" s="27" t="s">
        <v>53</v>
      </c>
      <c r="B86" s="32" t="s">
        <v>107</v>
      </c>
      <c r="C86" s="11">
        <v>1</v>
      </c>
      <c r="D86" s="11">
        <v>1</v>
      </c>
      <c r="E86" s="11">
        <v>1</v>
      </c>
      <c r="F86" s="11"/>
      <c r="G86" s="11"/>
      <c r="H86" s="11"/>
      <c r="I86" s="11">
        <v>0</v>
      </c>
      <c r="J86" s="33">
        <v>1</v>
      </c>
    </row>
  </sheetData>
  <pageMargins left="0.7" right="0.7" top="0.75" bottom="0.75" header="0.3" footer="0.3"/>
  <pageSetup orientation="portrait" r:id="rId1"/>
  <ignoredErrors>
    <ignoredError sqref="C11:C12 C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>
      <pane ySplit="1" topLeftCell="A2" activePane="bottomLeft" state="frozenSplit"/>
      <selection pane="bottomLeft" activeCell="A2" sqref="A2"/>
    </sheetView>
  </sheetViews>
  <sheetFormatPr defaultRowHeight="15"/>
  <cols>
    <col min="1" max="1" width="53.28515625" bestFit="1" customWidth="1"/>
    <col min="2" max="2" width="31.28515625" bestFit="1" customWidth="1"/>
    <col min="3" max="3" width="9" bestFit="1" customWidth="1"/>
    <col min="4" max="4" width="10.85546875" bestFit="1" customWidth="1"/>
    <col min="6" max="6" width="27.140625" bestFit="1" customWidth="1"/>
    <col min="7" max="7" width="10" bestFit="1" customWidth="1"/>
    <col min="8" max="8" width="8.7109375" bestFit="1" customWidth="1"/>
  </cols>
  <sheetData>
    <row r="1" spans="1:10">
      <c r="A1" s="1" t="s">
        <v>109</v>
      </c>
      <c r="B1" s="1" t="s">
        <v>108</v>
      </c>
      <c r="C1" s="1" t="s">
        <v>110</v>
      </c>
      <c r="D1" s="1" t="s">
        <v>111</v>
      </c>
      <c r="E1" s="1" t="s">
        <v>118</v>
      </c>
      <c r="F1" s="1" t="s">
        <v>112</v>
      </c>
      <c r="G1" s="1" t="s">
        <v>114</v>
      </c>
      <c r="H1" s="1" t="s">
        <v>113</v>
      </c>
      <c r="I1" s="1" t="s">
        <v>119</v>
      </c>
      <c r="J1" s="1" t="s">
        <v>120</v>
      </c>
    </row>
    <row r="2" spans="1:10">
      <c r="A2" t="s">
        <v>0</v>
      </c>
      <c r="B2" t="s">
        <v>54</v>
      </c>
      <c r="C2" t="s">
        <v>115</v>
      </c>
      <c r="D2" t="s">
        <v>115</v>
      </c>
      <c r="F2" t="s">
        <v>115</v>
      </c>
      <c r="G2" t="s">
        <v>115</v>
      </c>
      <c r="H2" t="s">
        <v>115</v>
      </c>
    </row>
    <row r="3" spans="1:10">
      <c r="A3" t="s">
        <v>1</v>
      </c>
      <c r="B3" t="s">
        <v>55</v>
      </c>
      <c r="C3" t="s">
        <v>115</v>
      </c>
      <c r="D3" t="s">
        <v>115</v>
      </c>
      <c r="F3" t="s">
        <v>115</v>
      </c>
      <c r="G3" t="s">
        <v>115</v>
      </c>
      <c r="H3" t="s">
        <v>115</v>
      </c>
    </row>
    <row r="4" spans="1:10">
      <c r="A4" t="s">
        <v>2</v>
      </c>
      <c r="B4" t="s">
        <v>56</v>
      </c>
      <c r="C4" t="s">
        <v>115</v>
      </c>
      <c r="D4" t="s">
        <v>116</v>
      </c>
      <c r="F4" t="s">
        <v>115</v>
      </c>
      <c r="G4" t="s">
        <v>115</v>
      </c>
      <c r="H4" t="s">
        <v>115</v>
      </c>
    </row>
    <row r="5" spans="1:10">
      <c r="A5" t="s">
        <v>3</v>
      </c>
      <c r="B5" t="s">
        <v>57</v>
      </c>
      <c r="C5" t="s">
        <v>115</v>
      </c>
      <c r="D5" t="s">
        <v>116</v>
      </c>
      <c r="F5" t="s">
        <v>115</v>
      </c>
      <c r="G5" t="s">
        <v>115</v>
      </c>
      <c r="H5" t="s">
        <v>116</v>
      </c>
    </row>
    <row r="6" spans="1:10">
      <c r="A6" t="s">
        <v>4</v>
      </c>
      <c r="B6" t="s">
        <v>58</v>
      </c>
      <c r="C6" t="s">
        <v>115</v>
      </c>
      <c r="D6" t="s">
        <v>115</v>
      </c>
      <c r="F6" t="s">
        <v>115</v>
      </c>
      <c r="G6" t="s">
        <v>116</v>
      </c>
      <c r="H6" t="s">
        <v>115</v>
      </c>
    </row>
    <row r="7" spans="1:10">
      <c r="A7" t="s">
        <v>5</v>
      </c>
      <c r="B7" t="s">
        <v>59</v>
      </c>
      <c r="C7" t="s">
        <v>116</v>
      </c>
      <c r="D7" t="s">
        <v>115</v>
      </c>
      <c r="F7" t="s">
        <v>115</v>
      </c>
      <c r="G7" t="s">
        <v>116</v>
      </c>
      <c r="H7" t="s">
        <v>115</v>
      </c>
    </row>
    <row r="8" spans="1:10">
      <c r="A8" t="s">
        <v>6</v>
      </c>
      <c r="B8" t="s">
        <v>60</v>
      </c>
      <c r="C8" t="s">
        <v>115</v>
      </c>
      <c r="D8" t="s">
        <v>115</v>
      </c>
      <c r="F8" t="s">
        <v>115</v>
      </c>
      <c r="G8" t="s">
        <v>115</v>
      </c>
      <c r="H8" t="s">
        <v>115</v>
      </c>
    </row>
    <row r="9" spans="1:10">
      <c r="A9" t="s">
        <v>7</v>
      </c>
      <c r="B9" t="s">
        <v>61</v>
      </c>
      <c r="C9" t="s">
        <v>115</v>
      </c>
      <c r="D9" t="s">
        <v>115</v>
      </c>
      <c r="F9" t="s">
        <v>117</v>
      </c>
      <c r="G9" t="s">
        <v>115</v>
      </c>
      <c r="H9" t="s">
        <v>115</v>
      </c>
    </row>
    <row r="10" spans="1:10">
      <c r="A10" t="s">
        <v>8</v>
      </c>
      <c r="B10" t="s">
        <v>62</v>
      </c>
      <c r="C10" t="s">
        <v>115</v>
      </c>
      <c r="D10" t="s">
        <v>115</v>
      </c>
      <c r="F10" t="s">
        <v>115</v>
      </c>
      <c r="G10" t="s">
        <v>115</v>
      </c>
      <c r="H10" t="s">
        <v>116</v>
      </c>
    </row>
    <row r="11" spans="1:10">
      <c r="A11" t="s">
        <v>9</v>
      </c>
      <c r="B11" t="s">
        <v>63</v>
      </c>
      <c r="C11" t="s">
        <v>115</v>
      </c>
      <c r="D11" t="s">
        <v>116</v>
      </c>
      <c r="F11" t="s">
        <v>116</v>
      </c>
      <c r="G11" t="s">
        <v>115</v>
      </c>
      <c r="H11" t="s">
        <v>115</v>
      </c>
    </row>
    <row r="12" spans="1:10">
      <c r="A12" t="s">
        <v>10</v>
      </c>
      <c r="B12" t="s">
        <v>64</v>
      </c>
      <c r="C12" t="s">
        <v>115</v>
      </c>
      <c r="D12" t="s">
        <v>115</v>
      </c>
      <c r="F12" t="s">
        <v>115</v>
      </c>
      <c r="G12" t="s">
        <v>115</v>
      </c>
      <c r="H12" t="s">
        <v>115</v>
      </c>
    </row>
    <row r="13" spans="1:10">
      <c r="A13" t="s">
        <v>11</v>
      </c>
      <c r="B13" t="s">
        <v>65</v>
      </c>
      <c r="C13" t="s">
        <v>115</v>
      </c>
      <c r="D13" t="s">
        <v>115</v>
      </c>
      <c r="F13" t="s">
        <v>115</v>
      </c>
      <c r="G13" t="s">
        <v>115</v>
      </c>
      <c r="H13" t="s">
        <v>116</v>
      </c>
    </row>
    <row r="14" spans="1:10">
      <c r="A14" t="s">
        <v>12</v>
      </c>
      <c r="B14" t="s">
        <v>66</v>
      </c>
      <c r="C14" t="s">
        <v>115</v>
      </c>
      <c r="D14" t="s">
        <v>116</v>
      </c>
      <c r="F14" t="s">
        <v>115</v>
      </c>
      <c r="G14" t="s">
        <v>115</v>
      </c>
      <c r="H14" t="s">
        <v>116</v>
      </c>
    </row>
    <row r="15" spans="1:10">
      <c r="A15" t="s">
        <v>13</v>
      </c>
      <c r="B15" t="s">
        <v>67</v>
      </c>
      <c r="C15" t="s">
        <v>115</v>
      </c>
      <c r="D15" t="s">
        <v>115</v>
      </c>
      <c r="F15" t="s">
        <v>115</v>
      </c>
      <c r="G15" t="s">
        <v>115</v>
      </c>
      <c r="H15" t="s">
        <v>115</v>
      </c>
    </row>
    <row r="16" spans="1:10">
      <c r="A16" t="s">
        <v>14</v>
      </c>
      <c r="B16" t="s">
        <v>68</v>
      </c>
      <c r="C16" t="s">
        <v>115</v>
      </c>
      <c r="D16" t="s">
        <v>116</v>
      </c>
      <c r="F16" t="s">
        <v>115</v>
      </c>
      <c r="G16" t="s">
        <v>115</v>
      </c>
      <c r="H16" t="s">
        <v>115</v>
      </c>
    </row>
    <row r="17" spans="1:8">
      <c r="A17" t="s">
        <v>15</v>
      </c>
      <c r="B17" t="s">
        <v>69</v>
      </c>
      <c r="C17" t="s">
        <v>116</v>
      </c>
      <c r="D17" t="s">
        <v>115</v>
      </c>
      <c r="F17" t="s">
        <v>115</v>
      </c>
      <c r="G17" t="s">
        <v>115</v>
      </c>
      <c r="H17" t="s">
        <v>115</v>
      </c>
    </row>
    <row r="18" spans="1:8">
      <c r="A18" t="s">
        <v>16</v>
      </c>
      <c r="B18" t="s">
        <v>70</v>
      </c>
      <c r="C18" t="s">
        <v>115</v>
      </c>
      <c r="D18" t="s">
        <v>115</v>
      </c>
      <c r="F18" t="s">
        <v>115</v>
      </c>
      <c r="G18" t="s">
        <v>115</v>
      </c>
      <c r="H18" t="s">
        <v>116</v>
      </c>
    </row>
    <row r="19" spans="1:8">
      <c r="A19" t="s">
        <v>17</v>
      </c>
      <c r="B19" t="s">
        <v>71</v>
      </c>
      <c r="C19" t="s">
        <v>115</v>
      </c>
      <c r="D19" t="s">
        <v>115</v>
      </c>
      <c r="F19" t="s">
        <v>115</v>
      </c>
      <c r="G19" t="s">
        <v>115</v>
      </c>
      <c r="H19" t="s">
        <v>115</v>
      </c>
    </row>
    <row r="20" spans="1:8">
      <c r="A20" t="s">
        <v>18</v>
      </c>
      <c r="B20" t="s">
        <v>72</v>
      </c>
      <c r="C20" t="s">
        <v>115</v>
      </c>
      <c r="D20" t="s">
        <v>116</v>
      </c>
      <c r="F20" t="s">
        <v>115</v>
      </c>
      <c r="G20" t="s">
        <v>115</v>
      </c>
      <c r="H20" t="s">
        <v>115</v>
      </c>
    </row>
    <row r="21" spans="1:8">
      <c r="A21" t="s">
        <v>19</v>
      </c>
      <c r="B21" t="s">
        <v>73</v>
      </c>
      <c r="C21" t="s">
        <v>115</v>
      </c>
      <c r="D21" t="s">
        <v>115</v>
      </c>
      <c r="F21" t="s">
        <v>115</v>
      </c>
      <c r="G21" t="s">
        <v>115</v>
      </c>
      <c r="H21" t="s">
        <v>115</v>
      </c>
    </row>
    <row r="22" spans="1:8">
      <c r="A22" t="s">
        <v>20</v>
      </c>
      <c r="B22" t="s">
        <v>74</v>
      </c>
      <c r="C22" t="s">
        <v>115</v>
      </c>
      <c r="D22" t="s">
        <v>115</v>
      </c>
      <c r="F22" t="s">
        <v>115</v>
      </c>
      <c r="G22" t="s">
        <v>116</v>
      </c>
      <c r="H22" t="s">
        <v>116</v>
      </c>
    </row>
    <row r="23" spans="1:8">
      <c r="A23" t="s">
        <v>21</v>
      </c>
      <c r="B23" t="s">
        <v>75</v>
      </c>
      <c r="C23" t="s">
        <v>115</v>
      </c>
      <c r="D23" t="s">
        <v>115</v>
      </c>
      <c r="F23" t="s">
        <v>115</v>
      </c>
      <c r="G23" t="s">
        <v>115</v>
      </c>
      <c r="H23" t="s">
        <v>115</v>
      </c>
    </row>
    <row r="24" spans="1:8">
      <c r="A24" t="s">
        <v>22</v>
      </c>
      <c r="B24" t="s">
        <v>76</v>
      </c>
      <c r="C24" t="s">
        <v>115</v>
      </c>
      <c r="D24" t="s">
        <v>116</v>
      </c>
      <c r="F24" t="s">
        <v>115</v>
      </c>
      <c r="G24" t="s">
        <v>115</v>
      </c>
      <c r="H24" t="s">
        <v>115</v>
      </c>
    </row>
    <row r="25" spans="1:8">
      <c r="A25" t="s">
        <v>23</v>
      </c>
      <c r="B25" t="s">
        <v>77</v>
      </c>
      <c r="C25" t="s">
        <v>115</v>
      </c>
      <c r="D25" t="s">
        <v>115</v>
      </c>
      <c r="F25" t="s">
        <v>115</v>
      </c>
      <c r="G25" t="s">
        <v>115</v>
      </c>
      <c r="H25" t="s">
        <v>115</v>
      </c>
    </row>
    <row r="26" spans="1:8">
      <c r="A26" t="s">
        <v>24</v>
      </c>
      <c r="B26" t="s">
        <v>78</v>
      </c>
      <c r="C26" t="s">
        <v>115</v>
      </c>
      <c r="D26" t="s">
        <v>116</v>
      </c>
      <c r="F26" t="s">
        <v>115</v>
      </c>
      <c r="G26" t="s">
        <v>115</v>
      </c>
      <c r="H26" t="s">
        <v>115</v>
      </c>
    </row>
    <row r="27" spans="1:8">
      <c r="A27" t="s">
        <v>25</v>
      </c>
      <c r="B27" t="s">
        <v>79</v>
      </c>
      <c r="C27" t="s">
        <v>115</v>
      </c>
      <c r="D27" t="s">
        <v>116</v>
      </c>
      <c r="F27" t="s">
        <v>116</v>
      </c>
      <c r="G27" t="s">
        <v>115</v>
      </c>
      <c r="H27" t="s">
        <v>115</v>
      </c>
    </row>
    <row r="28" spans="1:8">
      <c r="A28" t="s">
        <v>26</v>
      </c>
      <c r="B28" t="s">
        <v>80</v>
      </c>
      <c r="C28" t="s">
        <v>115</v>
      </c>
      <c r="D28" t="s">
        <v>115</v>
      </c>
      <c r="F28" t="s">
        <v>115</v>
      </c>
      <c r="G28" t="s">
        <v>115</v>
      </c>
      <c r="H28" t="s">
        <v>115</v>
      </c>
    </row>
    <row r="29" spans="1:8">
      <c r="A29" t="s">
        <v>27</v>
      </c>
      <c r="B29" t="s">
        <v>81</v>
      </c>
      <c r="C29" t="s">
        <v>115</v>
      </c>
      <c r="D29" t="s">
        <v>115</v>
      </c>
      <c r="F29" t="s">
        <v>115</v>
      </c>
      <c r="G29" t="s">
        <v>115</v>
      </c>
      <c r="H29" t="s">
        <v>115</v>
      </c>
    </row>
    <row r="30" spans="1:8">
      <c r="A30" t="s">
        <v>28</v>
      </c>
      <c r="B30" t="s">
        <v>82</v>
      </c>
      <c r="C30" t="s">
        <v>115</v>
      </c>
      <c r="D30" t="s">
        <v>116</v>
      </c>
      <c r="F30" t="s">
        <v>115</v>
      </c>
      <c r="G30" t="s">
        <v>115</v>
      </c>
      <c r="H30" t="s">
        <v>115</v>
      </c>
    </row>
    <row r="31" spans="1:8">
      <c r="A31" t="s">
        <v>29</v>
      </c>
      <c r="B31" t="s">
        <v>83</v>
      </c>
      <c r="C31" t="s">
        <v>115</v>
      </c>
      <c r="D31" t="s">
        <v>115</v>
      </c>
      <c r="E31" t="s">
        <v>116</v>
      </c>
      <c r="F31" t="s">
        <v>116</v>
      </c>
      <c r="G31" t="s">
        <v>115</v>
      </c>
    </row>
    <row r="32" spans="1:8">
      <c r="A32" t="s">
        <v>30</v>
      </c>
      <c r="B32" t="s">
        <v>84</v>
      </c>
      <c r="C32" t="s">
        <v>115</v>
      </c>
      <c r="D32" t="s">
        <v>115</v>
      </c>
      <c r="E32" t="s">
        <v>115</v>
      </c>
      <c r="F32" t="s">
        <v>115</v>
      </c>
      <c r="G32" t="s">
        <v>115</v>
      </c>
    </row>
    <row r="33" spans="1:10">
      <c r="A33" t="s">
        <v>31</v>
      </c>
      <c r="B33" t="s">
        <v>85</v>
      </c>
      <c r="C33" t="s">
        <v>115</v>
      </c>
      <c r="D33" t="s">
        <v>115</v>
      </c>
      <c r="E33" t="s">
        <v>115</v>
      </c>
      <c r="F33" t="s">
        <v>115</v>
      </c>
      <c r="G33" t="s">
        <v>115</v>
      </c>
    </row>
    <row r="34" spans="1:10">
      <c r="A34" t="s">
        <v>32</v>
      </c>
      <c r="B34" t="s">
        <v>86</v>
      </c>
      <c r="C34" t="s">
        <v>115</v>
      </c>
      <c r="D34" t="s">
        <v>116</v>
      </c>
      <c r="E34" t="s">
        <v>115</v>
      </c>
      <c r="F34" t="s">
        <v>116</v>
      </c>
      <c r="G34" t="s">
        <v>115</v>
      </c>
    </row>
    <row r="35" spans="1:10">
      <c r="A35" t="s">
        <v>33</v>
      </c>
      <c r="B35" t="s">
        <v>87</v>
      </c>
      <c r="C35" t="s">
        <v>115</v>
      </c>
      <c r="D35" t="s">
        <v>115</v>
      </c>
      <c r="E35" t="s">
        <v>115</v>
      </c>
      <c r="F35" t="s">
        <v>115</v>
      </c>
      <c r="G35" t="s">
        <v>115</v>
      </c>
    </row>
    <row r="36" spans="1:10">
      <c r="A36" t="s">
        <v>34</v>
      </c>
      <c r="B36" t="s">
        <v>88</v>
      </c>
      <c r="C36" t="s">
        <v>116</v>
      </c>
      <c r="D36" t="s">
        <v>115</v>
      </c>
      <c r="E36" t="s">
        <v>115</v>
      </c>
      <c r="F36" t="s">
        <v>115</v>
      </c>
      <c r="G36" t="s">
        <v>115</v>
      </c>
    </row>
    <row r="37" spans="1:10">
      <c r="A37" t="s">
        <v>35</v>
      </c>
      <c r="B37" t="s">
        <v>89</v>
      </c>
      <c r="C37" t="s">
        <v>115</v>
      </c>
      <c r="D37" t="s">
        <v>115</v>
      </c>
      <c r="E37" t="s">
        <v>115</v>
      </c>
      <c r="F37" t="s">
        <v>115</v>
      </c>
      <c r="G37" t="s">
        <v>115</v>
      </c>
    </row>
    <row r="38" spans="1:10">
      <c r="A38" t="s">
        <v>36</v>
      </c>
      <c r="B38" t="s">
        <v>90</v>
      </c>
      <c r="C38" t="s">
        <v>116</v>
      </c>
      <c r="D38" t="s">
        <v>115</v>
      </c>
      <c r="E38" t="s">
        <v>115</v>
      </c>
      <c r="F38" t="s">
        <v>115</v>
      </c>
      <c r="I38" t="s">
        <v>116</v>
      </c>
    </row>
    <row r="39" spans="1:10">
      <c r="A39" t="s">
        <v>37</v>
      </c>
      <c r="B39" t="s">
        <v>91</v>
      </c>
      <c r="C39" t="s">
        <v>116</v>
      </c>
      <c r="D39" t="s">
        <v>115</v>
      </c>
      <c r="E39" t="s">
        <v>115</v>
      </c>
      <c r="F39" t="s">
        <v>115</v>
      </c>
      <c r="I39" t="s">
        <v>115</v>
      </c>
    </row>
    <row r="40" spans="1:10">
      <c r="A40" t="s">
        <v>38</v>
      </c>
      <c r="B40" t="s">
        <v>92</v>
      </c>
      <c r="C40" t="s">
        <v>115</v>
      </c>
      <c r="D40" t="s">
        <v>115</v>
      </c>
      <c r="E40" t="s">
        <v>115</v>
      </c>
      <c r="F40" t="s">
        <v>115</v>
      </c>
      <c r="I40" t="s">
        <v>115</v>
      </c>
    </row>
    <row r="41" spans="1:10">
      <c r="A41" t="s">
        <v>39</v>
      </c>
      <c r="B41" t="s">
        <v>93</v>
      </c>
      <c r="C41" t="s">
        <v>115</v>
      </c>
      <c r="D41" t="s">
        <v>115</v>
      </c>
      <c r="E41" t="s">
        <v>115</v>
      </c>
      <c r="F41" t="s">
        <v>115</v>
      </c>
      <c r="I41" t="s">
        <v>115</v>
      </c>
    </row>
    <row r="42" spans="1:10">
      <c r="A42" t="s">
        <v>40</v>
      </c>
      <c r="B42" t="s">
        <v>94</v>
      </c>
      <c r="C42" t="s">
        <v>115</v>
      </c>
      <c r="D42" t="s">
        <v>115</v>
      </c>
      <c r="E42" t="s">
        <v>115</v>
      </c>
      <c r="F42" t="s">
        <v>115</v>
      </c>
      <c r="I42" t="s">
        <v>115</v>
      </c>
    </row>
    <row r="43" spans="1:10">
      <c r="A43" t="s">
        <v>41</v>
      </c>
      <c r="B43" t="s">
        <v>95</v>
      </c>
      <c r="C43" t="s">
        <v>116</v>
      </c>
      <c r="D43" t="s">
        <v>115</v>
      </c>
      <c r="E43" t="s">
        <v>115</v>
      </c>
      <c r="F43" t="s">
        <v>115</v>
      </c>
      <c r="I43" t="s">
        <v>115</v>
      </c>
    </row>
    <row r="44" spans="1:10">
      <c r="A44" t="s">
        <v>42</v>
      </c>
      <c r="B44" t="s">
        <v>96</v>
      </c>
      <c r="C44" t="s">
        <v>115</v>
      </c>
      <c r="D44" t="s">
        <v>116</v>
      </c>
      <c r="E44" t="s">
        <v>115</v>
      </c>
      <c r="F44" t="s">
        <v>115</v>
      </c>
      <c r="I44" t="s">
        <v>115</v>
      </c>
    </row>
    <row r="45" spans="1:10">
      <c r="A45" t="s">
        <v>43</v>
      </c>
      <c r="B45" t="s">
        <v>97</v>
      </c>
      <c r="C45" t="s">
        <v>115</v>
      </c>
      <c r="D45" t="s">
        <v>115</v>
      </c>
      <c r="E45" t="s">
        <v>115</v>
      </c>
      <c r="F45" t="s">
        <v>115</v>
      </c>
      <c r="I45" t="s">
        <v>115</v>
      </c>
    </row>
    <row r="46" spans="1:10">
      <c r="A46" t="s">
        <v>44</v>
      </c>
      <c r="B46" t="s">
        <v>98</v>
      </c>
      <c r="C46" t="s">
        <v>115</v>
      </c>
      <c r="D46" t="s">
        <v>115</v>
      </c>
      <c r="E46" t="s">
        <v>115</v>
      </c>
      <c r="F46" t="s">
        <v>115</v>
      </c>
      <c r="I46" t="s">
        <v>115</v>
      </c>
    </row>
    <row r="47" spans="1:10">
      <c r="A47" t="s">
        <v>45</v>
      </c>
      <c r="B47" t="s">
        <v>99</v>
      </c>
      <c r="C47" t="s">
        <v>115</v>
      </c>
      <c r="D47" t="s">
        <v>115</v>
      </c>
      <c r="E47" t="s">
        <v>115</v>
      </c>
      <c r="F47" t="s">
        <v>115</v>
      </c>
      <c r="I47" t="s">
        <v>116</v>
      </c>
    </row>
    <row r="48" spans="1:10">
      <c r="A48" t="s">
        <v>46</v>
      </c>
      <c r="B48" t="s">
        <v>100</v>
      </c>
      <c r="C48" t="s">
        <v>115</v>
      </c>
      <c r="D48" t="s">
        <v>115</v>
      </c>
      <c r="E48" t="s">
        <v>115</v>
      </c>
      <c r="I48" t="s">
        <v>115</v>
      </c>
      <c r="J48" t="s">
        <v>115</v>
      </c>
    </row>
    <row r="49" spans="1:10">
      <c r="A49" t="s">
        <v>47</v>
      </c>
      <c r="B49" t="s">
        <v>101</v>
      </c>
      <c r="C49" t="s">
        <v>115</v>
      </c>
      <c r="D49" t="s">
        <v>115</v>
      </c>
      <c r="E49" t="s">
        <v>115</v>
      </c>
      <c r="I49" t="s">
        <v>115</v>
      </c>
      <c r="J49" t="s">
        <v>115</v>
      </c>
    </row>
    <row r="50" spans="1:10">
      <c r="A50" t="s">
        <v>48</v>
      </c>
      <c r="B50" t="s">
        <v>102</v>
      </c>
      <c r="C50" t="s">
        <v>115</v>
      </c>
      <c r="D50" t="s">
        <v>115</v>
      </c>
      <c r="E50" t="s">
        <v>115</v>
      </c>
      <c r="I50" t="s">
        <v>115</v>
      </c>
      <c r="J50" t="s">
        <v>116</v>
      </c>
    </row>
    <row r="51" spans="1:10">
      <c r="A51" t="s">
        <v>49</v>
      </c>
      <c r="B51" t="s">
        <v>103</v>
      </c>
      <c r="C51" t="s">
        <v>115</v>
      </c>
      <c r="D51" t="s">
        <v>115</v>
      </c>
      <c r="E51" t="s">
        <v>115</v>
      </c>
      <c r="I51" t="s">
        <v>115</v>
      </c>
      <c r="J51" t="s">
        <v>115</v>
      </c>
    </row>
    <row r="52" spans="1:10">
      <c r="A52" t="s">
        <v>50</v>
      </c>
      <c r="B52" t="s">
        <v>104</v>
      </c>
    </row>
    <row r="53" spans="1:10">
      <c r="A53" t="s">
        <v>51</v>
      </c>
      <c r="B53" t="s">
        <v>105</v>
      </c>
      <c r="C53" t="s">
        <v>115</v>
      </c>
      <c r="D53" t="s">
        <v>116</v>
      </c>
      <c r="E53" t="s">
        <v>115</v>
      </c>
      <c r="I53" t="s">
        <v>115</v>
      </c>
      <c r="J53" t="s">
        <v>115</v>
      </c>
    </row>
    <row r="54" spans="1:10">
      <c r="A54" t="s">
        <v>52</v>
      </c>
      <c r="B54" t="s">
        <v>106</v>
      </c>
      <c r="C54" t="s">
        <v>115</v>
      </c>
      <c r="D54" t="s">
        <v>115</v>
      </c>
      <c r="E54" t="s">
        <v>115</v>
      </c>
      <c r="I54" t="s">
        <v>115</v>
      </c>
      <c r="J54" t="s">
        <v>116</v>
      </c>
    </row>
    <row r="55" spans="1:10">
      <c r="A55" t="s">
        <v>53</v>
      </c>
      <c r="B55" t="s">
        <v>107</v>
      </c>
      <c r="C55" t="s">
        <v>115</v>
      </c>
      <c r="D55" t="s">
        <v>115</v>
      </c>
      <c r="E55" t="s">
        <v>115</v>
      </c>
      <c r="I55" t="s">
        <v>116</v>
      </c>
      <c r="J55" t="s">
        <v>115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ES Planning Comm Attendance Sum</vt:lpstr>
      <vt:lpstr>ES Planning Comm Attendance-Sum</vt:lpstr>
      <vt:lpstr>ES Planning Comm Attendance-Rec</vt:lpstr>
      <vt:lpstr>ES Planning Comm Attendance Rec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2012-02-20T05:27:25Z</dcterms:modified>
</cp:coreProperties>
</file>